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Contracts\2019-2020\"/>
    </mc:Choice>
  </mc:AlternateContent>
  <workbookProtection workbookAlgorithmName="SHA-512" workbookHashValue="4NyHcNqwwKIS9P2Ul3oqSoPeHidpDlQar05ZGG+uoCFBXa4lX2Mz6bwVnj3C4Z+uP42ti8AcMAASMOf0bAewyw==" workbookSaltValue="7q/H769aRN54y26xwqKNDA==" workbookSpinCount="100000" lockStructure="1"/>
  <bookViews>
    <workbookView xWindow="0" yWindow="0" windowWidth="20490" windowHeight="7320" tabRatio="875" firstSheet="10" activeTab="10"/>
  </bookViews>
  <sheets>
    <sheet name="Information" sheetId="32" r:id="rId1"/>
    <sheet name="CR1 - ADP" sheetId="23" r:id="rId2"/>
    <sheet name="CR2 - COST RESPONSIBILITY" sheetId="24" r:id="rId3"/>
    <sheet name="CR3 - POC" sheetId="33" r:id="rId4"/>
    <sheet name="CR4 - FSMC LABOR" sheetId="9" r:id="rId5"/>
    <sheet name="CR5 - FSMC BENEFITS" sheetId="10" r:id="rId6"/>
    <sheet name="CR6 - SFA LABOR" sheetId="19" r:id="rId7"/>
    <sheet name="CR6 - SFA LABOR - Extra Rows" sheetId="29" r:id="rId8"/>
    <sheet name="CR7 - SFA BENEFITS" sheetId="20" r:id="rId9"/>
    <sheet name="CR7 - SFA BENEFITS - Extra Rows" sheetId="30" r:id="rId10"/>
    <sheet name="CR8 - SITE LISTING" sheetId="25" r:id="rId11"/>
    <sheet name="CR9 - METHOD OF ADMIN FEES" sheetId="26" r:id="rId12"/>
    <sheet name="CR10 - GUARANTEE" sheetId="27" r:id="rId13"/>
    <sheet name="CR11 -EQUIPMENT &amp; PAYMENT TERM " sheetId="35" r:id="rId14"/>
    <sheet name="SFSP1 - POC" sheetId="21" r:id="rId15"/>
    <sheet name="CACFP1 - POC" sheetId="22" r:id="rId16"/>
    <sheet name="Reimbursement Rates" sheetId="2" r:id="rId17"/>
  </sheets>
  <definedNames>
    <definedName name="_xlnm.Print_Area" localSheetId="12">'CR10 - GUARANTEE'!$A$1:$J$155</definedName>
    <definedName name="_xlnm.Print_Area" localSheetId="13">'CR11 -EQUIPMENT &amp; PAYMENT TERM '!$A$1:$J$53</definedName>
    <definedName name="_xlnm.Print_Area" localSheetId="2">'CR2 - COST RESPONSIBILITY'!$A$1:$D$94</definedName>
    <definedName name="_xlnm.Print_Area" localSheetId="3">'CR3 - POC'!$A$1:$E$342</definedName>
    <definedName name="_xlnm.Print_Area" localSheetId="8">'CR7 - SFA BENEFITS'!$A$1:$S$135</definedName>
    <definedName name="_xlnm.Print_Area" localSheetId="9">'CR7 - SFA BENEFITS - Extra Rows'!$A$1:$S$264</definedName>
    <definedName name="_xlnm.Print_Area" localSheetId="10">'CR8 - SITE LISTING'!$A$1:$U$29</definedName>
    <definedName name="_xlnm.Print_Area" localSheetId="11">'CR9 - METHOD OF ADMIN FEES'!$A$1:$J$55</definedName>
    <definedName name="_xlnm.Print_Area" localSheetId="14">'SFSP1 - POC'!$A$1:$H$34</definedName>
    <definedName name="_xlnm.Print_Titles" localSheetId="12">'CR10 - GUARANTEE'!$1:$4</definedName>
    <definedName name="_xlnm.Print_Titles" localSheetId="2">'CR2 - COST RESPONSIBILITY'!$2:$2</definedName>
    <definedName name="_xlnm.Print_Titles" localSheetId="3">'CR3 - POC'!$1:$4</definedName>
    <definedName name="_xlnm.Print_Titles" localSheetId="4">'CR4 - FSMC LABOR'!$3:$5</definedName>
    <definedName name="_xlnm.Print_Titles" localSheetId="5">'CR5 - FSMC BENEFITS'!$3:$6</definedName>
    <definedName name="_xlnm.Print_Titles" localSheetId="6">'CR6 - SFA LABOR'!$3:$5</definedName>
    <definedName name="_xlnm.Print_Titles" localSheetId="7">'CR6 - SFA LABOR - Extra Rows'!$3:$5</definedName>
    <definedName name="_xlnm.Print_Titles" localSheetId="8">'CR7 - SFA BENEFITS'!$3:$6</definedName>
    <definedName name="_xlnm.Print_Titles" localSheetId="9">'CR7 - SFA BENEFITS - Extra Rows'!$3:$6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49" i="30" l="1"/>
  <c r="S125" i="20"/>
  <c r="H65" i="9" l="1"/>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I24" i="35" l="1"/>
  <c r="D116" i="33" l="1"/>
  <c r="D115" i="33"/>
  <c r="D114" i="33"/>
  <c r="D113" i="33"/>
  <c r="D112" i="33"/>
  <c r="D109" i="33"/>
  <c r="D108" i="33"/>
  <c r="D107" i="33"/>
  <c r="D106" i="33"/>
  <c r="D105" i="33"/>
  <c r="D82" i="33"/>
  <c r="D79" i="33"/>
  <c r="D76" i="33"/>
  <c r="D75" i="33"/>
  <c r="D74" i="33"/>
  <c r="D71" i="33"/>
  <c r="D70" i="33"/>
  <c r="D69" i="33"/>
  <c r="D66" i="33"/>
  <c r="D65" i="33"/>
  <c r="D64" i="33"/>
  <c r="D61" i="33"/>
  <c r="D60" i="33"/>
  <c r="D59" i="33"/>
  <c r="D58" i="33"/>
  <c r="D57" i="33"/>
  <c r="H198" i="9" l="1"/>
  <c r="E264" i="33"/>
  <c r="F14" i="22" l="1"/>
  <c r="H14" i="22" s="1"/>
  <c r="F13" i="22"/>
  <c r="H13" i="22" s="1"/>
  <c r="F12" i="22"/>
  <c r="H12" i="22" s="1"/>
  <c r="F11" i="22"/>
  <c r="H11" i="22" s="1"/>
  <c r="F10" i="22"/>
  <c r="H10" i="22" s="1"/>
  <c r="H14" i="21"/>
  <c r="F14" i="21"/>
  <c r="F13" i="21"/>
  <c r="H13" i="21" s="1"/>
  <c r="F12" i="21"/>
  <c r="H12" i="21" s="1"/>
  <c r="H11" i="21"/>
  <c r="F11" i="21"/>
  <c r="F10" i="21"/>
  <c r="H10" i="21" s="1"/>
  <c r="H15" i="21" s="1"/>
  <c r="H247" i="29"/>
  <c r="H246" i="29"/>
  <c r="H245" i="29"/>
  <c r="H244" i="29"/>
  <c r="H243" i="29"/>
  <c r="H242" i="29"/>
  <c r="H241" i="29"/>
  <c r="H240" i="29"/>
  <c r="H239" i="29"/>
  <c r="H238" i="29"/>
  <c r="H237" i="29"/>
  <c r="H236" i="29"/>
  <c r="H235" i="29"/>
  <c r="H234" i="29"/>
  <c r="H233" i="29"/>
  <c r="H232" i="29"/>
  <c r="H231" i="29"/>
  <c r="H230" i="29"/>
  <c r="H229" i="29"/>
  <c r="H228" i="29"/>
  <c r="H227" i="29"/>
  <c r="H226" i="29"/>
  <c r="H225" i="29"/>
  <c r="H224" i="29"/>
  <c r="H223" i="29"/>
  <c r="H222" i="29"/>
  <c r="H221" i="29"/>
  <c r="H220" i="29"/>
  <c r="H219" i="29"/>
  <c r="H218" i="29"/>
  <c r="H217" i="29"/>
  <c r="H216" i="29"/>
  <c r="H215" i="29"/>
  <c r="H214" i="29"/>
  <c r="H213" i="29"/>
  <c r="H212" i="29"/>
  <c r="H211" i="29"/>
  <c r="H210" i="29"/>
  <c r="H209" i="29"/>
  <c r="H208" i="29"/>
  <c r="H207" i="29"/>
  <c r="H206" i="29"/>
  <c r="H205" i="29"/>
  <c r="H204" i="29"/>
  <c r="H203" i="29"/>
  <c r="H202" i="29"/>
  <c r="H201" i="29"/>
  <c r="H200" i="29"/>
  <c r="H199" i="29"/>
  <c r="H198" i="29"/>
  <c r="H197" i="29"/>
  <c r="H196" i="29"/>
  <c r="H195" i="29"/>
  <c r="H194" i="29"/>
  <c r="H193" i="29"/>
  <c r="H192" i="29"/>
  <c r="H191" i="29"/>
  <c r="H190" i="29"/>
  <c r="H189" i="29"/>
  <c r="H188" i="29"/>
  <c r="H187" i="29"/>
  <c r="H186" i="29"/>
  <c r="H185" i="29"/>
  <c r="H184" i="29"/>
  <c r="H183" i="29"/>
  <c r="H182" i="29"/>
  <c r="H181" i="29"/>
  <c r="H180" i="29"/>
  <c r="H179" i="29"/>
  <c r="H178" i="29"/>
  <c r="H177" i="29"/>
  <c r="H176" i="29"/>
  <c r="H175" i="29"/>
  <c r="H174" i="29"/>
  <c r="H173" i="29"/>
  <c r="H172" i="29"/>
  <c r="H171" i="29"/>
  <c r="H170" i="29"/>
  <c r="H169" i="29"/>
  <c r="H168" i="29"/>
  <c r="H167" i="29"/>
  <c r="H166" i="29"/>
  <c r="H165" i="29"/>
  <c r="H164" i="29"/>
  <c r="H163" i="29"/>
  <c r="H162" i="29"/>
  <c r="H161" i="29"/>
  <c r="H160" i="29"/>
  <c r="H159" i="29"/>
  <c r="H158" i="29"/>
  <c r="H157" i="29"/>
  <c r="H156" i="29"/>
  <c r="H155" i="29"/>
  <c r="H154" i="29"/>
  <c r="H153" i="29"/>
  <c r="H152" i="29"/>
  <c r="H151" i="29"/>
  <c r="H150" i="29"/>
  <c r="H149" i="29"/>
  <c r="H148" i="29"/>
  <c r="H147" i="29"/>
  <c r="H146" i="29"/>
  <c r="H145" i="29"/>
  <c r="H144" i="29"/>
  <c r="H143" i="29"/>
  <c r="H142" i="29"/>
  <c r="H141" i="29"/>
  <c r="H140" i="29"/>
  <c r="H139" i="29"/>
  <c r="H138" i="29"/>
  <c r="H137" i="29"/>
  <c r="H136" i="29"/>
  <c r="H135" i="29"/>
  <c r="H134" i="29"/>
  <c r="H133" i="29"/>
  <c r="H132" i="29"/>
  <c r="H131" i="29"/>
  <c r="H130" i="29"/>
  <c r="H129" i="29"/>
  <c r="H128" i="29"/>
  <c r="H127" i="29"/>
  <c r="H126" i="29"/>
  <c r="H125" i="29"/>
  <c r="H124" i="29"/>
  <c r="H123" i="29"/>
  <c r="H122" i="29"/>
  <c r="H121" i="29"/>
  <c r="H120" i="29"/>
  <c r="H119" i="29"/>
  <c r="H118" i="29"/>
  <c r="H117" i="29"/>
  <c r="H116" i="29"/>
  <c r="H115" i="29"/>
  <c r="H114" i="29"/>
  <c r="H113" i="29"/>
  <c r="H112" i="29"/>
  <c r="H111" i="29"/>
  <c r="H110" i="29"/>
  <c r="H109" i="29"/>
  <c r="H108" i="29"/>
  <c r="H107" i="29"/>
  <c r="H106" i="29"/>
  <c r="H105" i="29"/>
  <c r="H104" i="29"/>
  <c r="H103" i="29"/>
  <c r="H102" i="29"/>
  <c r="H101" i="29"/>
  <c r="H100" i="29"/>
  <c r="H99" i="29"/>
  <c r="H98" i="29"/>
  <c r="H97" i="29"/>
  <c r="H96" i="29"/>
  <c r="H95" i="29"/>
  <c r="H94" i="29"/>
  <c r="H93" i="29"/>
  <c r="H92" i="29"/>
  <c r="H91" i="29"/>
  <c r="H90" i="29"/>
  <c r="H89" i="29"/>
  <c r="H88" i="29"/>
  <c r="H87" i="29"/>
  <c r="H86" i="29"/>
  <c r="H85" i="29"/>
  <c r="H84" i="29"/>
  <c r="H83" i="29"/>
  <c r="H82" i="29"/>
  <c r="H81" i="29"/>
  <c r="H80" i="29"/>
  <c r="H79" i="29"/>
  <c r="H78" i="29"/>
  <c r="H77" i="29"/>
  <c r="H76" i="29"/>
  <c r="H75" i="29"/>
  <c r="H74" i="29"/>
  <c r="H73" i="29"/>
  <c r="H72" i="29"/>
  <c r="H71" i="29"/>
  <c r="H70" i="29"/>
  <c r="H69" i="29"/>
  <c r="H68" i="29"/>
  <c r="H67" i="29"/>
  <c r="H66" i="29"/>
  <c r="H65" i="29"/>
  <c r="H64" i="29"/>
  <c r="H63" i="29"/>
  <c r="H62" i="29"/>
  <c r="H61" i="29"/>
  <c r="H60" i="29"/>
  <c r="H59" i="29"/>
  <c r="H58" i="29"/>
  <c r="H57" i="29"/>
  <c r="H56" i="29"/>
  <c r="H55" i="29"/>
  <c r="H54" i="29"/>
  <c r="H53" i="29"/>
  <c r="H52" i="29"/>
  <c r="H51" i="29"/>
  <c r="H50" i="29"/>
  <c r="H49" i="29"/>
  <c r="H48" i="29"/>
  <c r="H47" i="29"/>
  <c r="H46" i="29"/>
  <c r="H45" i="29"/>
  <c r="H44" i="29"/>
  <c r="H43" i="29"/>
  <c r="H42" i="29"/>
  <c r="H41" i="29"/>
  <c r="H40" i="29"/>
  <c r="H39" i="29"/>
  <c r="H38" i="29"/>
  <c r="H37" i="29"/>
  <c r="H36" i="29"/>
  <c r="H35" i="29"/>
  <c r="H34" i="29"/>
  <c r="H33" i="29"/>
  <c r="H32" i="29"/>
  <c r="H31" i="29"/>
  <c r="H30" i="29"/>
  <c r="H29" i="29"/>
  <c r="H28" i="29"/>
  <c r="H27" i="29"/>
  <c r="H26" i="29"/>
  <c r="H25" i="29"/>
  <c r="H24" i="29"/>
  <c r="H23" i="29"/>
  <c r="H22" i="29"/>
  <c r="H21" i="29"/>
  <c r="H20" i="29"/>
  <c r="H19" i="29"/>
  <c r="H18" i="29"/>
  <c r="H17" i="29"/>
  <c r="H16" i="29"/>
  <c r="H15" i="29"/>
  <c r="H14" i="29"/>
  <c r="H13" i="29"/>
  <c r="H12" i="29"/>
  <c r="H11" i="29"/>
  <c r="H10" i="29"/>
  <c r="H9" i="29"/>
  <c r="H8" i="29"/>
  <c r="H7" i="29"/>
  <c r="H6" i="2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124" i="19" s="1"/>
  <c r="S229" i="10"/>
  <c r="H216" i="9"/>
  <c r="H215" i="9"/>
  <c r="H214" i="9"/>
  <c r="H213" i="9"/>
  <c r="H212" i="9"/>
  <c r="H211" i="9"/>
  <c r="H210" i="9"/>
  <c r="H209" i="9"/>
  <c r="H208" i="9"/>
  <c r="H207" i="9"/>
  <c r="H206" i="9"/>
  <c r="H205" i="9"/>
  <c r="H204" i="9"/>
  <c r="H203" i="9"/>
  <c r="H202" i="9"/>
  <c r="H201" i="9"/>
  <c r="H200" i="9"/>
  <c r="H199"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E257" i="33"/>
  <c r="E213" i="33"/>
  <c r="E183" i="33"/>
  <c r="E176" i="33"/>
  <c r="E169" i="33"/>
  <c r="B155" i="33"/>
  <c r="E154" i="33"/>
  <c r="B154" i="33"/>
  <c r="B153" i="33"/>
  <c r="B152" i="33"/>
  <c r="E126" i="33"/>
  <c r="E131" i="33" s="1"/>
  <c r="C117" i="33"/>
  <c r="D136" i="33" s="1"/>
  <c r="E116" i="33"/>
  <c r="E115" i="33"/>
  <c r="E114" i="33"/>
  <c r="E113" i="33"/>
  <c r="E112" i="33"/>
  <c r="C110" i="33"/>
  <c r="E109" i="33"/>
  <c r="E108" i="33"/>
  <c r="E107" i="33"/>
  <c r="E106" i="33"/>
  <c r="E105" i="33"/>
  <c r="E82" i="33"/>
  <c r="E79" i="33"/>
  <c r="C77" i="33"/>
  <c r="E76" i="33"/>
  <c r="E75" i="33"/>
  <c r="E74" i="33"/>
  <c r="C72" i="33"/>
  <c r="E71" i="33"/>
  <c r="E70" i="33"/>
  <c r="E69" i="33"/>
  <c r="C67" i="33"/>
  <c r="E66" i="33"/>
  <c r="E65" i="33"/>
  <c r="E64" i="33"/>
  <c r="C62" i="33"/>
  <c r="E61" i="33"/>
  <c r="E60" i="33"/>
  <c r="E59" i="33"/>
  <c r="E58" i="33"/>
  <c r="E57" i="33"/>
  <c r="E43" i="33"/>
  <c r="C38" i="33"/>
  <c r="E37" i="33"/>
  <c r="E36" i="33"/>
  <c r="E35" i="33"/>
  <c r="E34" i="33"/>
  <c r="C32" i="33"/>
  <c r="E31" i="33"/>
  <c r="E30" i="33"/>
  <c r="E29" i="33"/>
  <c r="E28" i="33"/>
  <c r="E27" i="33"/>
  <c r="E26" i="33"/>
  <c r="E25" i="33"/>
  <c r="E24" i="33"/>
  <c r="E23" i="33"/>
  <c r="C21" i="33"/>
  <c r="E20" i="33"/>
  <c r="E19" i="33"/>
  <c r="E18" i="33"/>
  <c r="E17" i="33"/>
  <c r="E16" i="33"/>
  <c r="E15" i="33"/>
  <c r="E14" i="33"/>
  <c r="E13" i="33"/>
  <c r="E12" i="33"/>
  <c r="X43" i="23"/>
  <c r="T43" i="23"/>
  <c r="S43" i="23"/>
  <c r="R43" i="23"/>
  <c r="N43" i="23"/>
  <c r="M43" i="23"/>
  <c r="L43" i="23"/>
  <c r="H43" i="23"/>
  <c r="G43" i="23"/>
  <c r="F43" i="23"/>
  <c r="D43" i="23"/>
  <c r="H15" i="22" l="1"/>
  <c r="H248" i="29"/>
  <c r="H217" i="9"/>
  <c r="E38" i="33"/>
  <c r="E77" i="33"/>
  <c r="E117" i="33"/>
  <c r="E153" i="33"/>
  <c r="E185" i="33"/>
  <c r="E314" i="33" s="1"/>
  <c r="E62" i="33"/>
  <c r="E72" i="33"/>
  <c r="C119" i="33"/>
  <c r="E158" i="33" s="1"/>
  <c r="C84" i="33"/>
  <c r="C45" i="33"/>
  <c r="E67" i="33"/>
  <c r="E21" i="33"/>
  <c r="E110" i="33"/>
  <c r="E32" i="33"/>
  <c r="E152" i="33"/>
  <c r="B156" i="33"/>
  <c r="B157" i="33" s="1"/>
  <c r="E136" i="33"/>
  <c r="E205" i="33" s="1"/>
  <c r="E206" i="33" s="1"/>
  <c r="E155" i="33" l="1"/>
  <c r="E157" i="33" s="1"/>
  <c r="E159" i="33" s="1"/>
  <c r="B278" i="33" s="1"/>
  <c r="B280" i="33" s="1"/>
  <c r="E278" i="33" s="1"/>
  <c r="E279" i="33" s="1"/>
  <c r="E119" i="33"/>
  <c r="E84" i="33"/>
  <c r="E45" i="33"/>
  <c r="E129" i="33" s="1"/>
  <c r="E130" i="33" l="1"/>
  <c r="B287" i="33"/>
  <c r="B289" i="33" s="1"/>
  <c r="E287" i="33" s="1"/>
  <c r="E288" i="33" s="1"/>
  <c r="E297" i="33" s="1"/>
  <c r="E300" i="33" s="1"/>
  <c r="E315" i="33" s="1"/>
  <c r="E133" i="33" l="1"/>
  <c r="E313" i="33" s="1"/>
  <c r="E319" i="33" s="1"/>
</calcChain>
</file>

<file path=xl/sharedStrings.xml><?xml version="1.0" encoding="utf-8"?>
<sst xmlns="http://schemas.openxmlformats.org/spreadsheetml/2006/main" count="984" uniqueCount="434">
  <si>
    <t xml:space="preserve">A la Carte Sales </t>
  </si>
  <si>
    <t xml:space="preserve">Paid </t>
  </si>
  <si>
    <t>Special Milk</t>
  </si>
  <si>
    <t>Free</t>
  </si>
  <si>
    <t>Reduced</t>
  </si>
  <si>
    <t>Paid</t>
  </si>
  <si>
    <t>Breakfast</t>
  </si>
  <si>
    <t>Lunch</t>
  </si>
  <si>
    <t>TOTAL COST</t>
  </si>
  <si>
    <t>Subtotal Breakfasts</t>
  </si>
  <si>
    <t>Subtotal Lunches</t>
  </si>
  <si>
    <t>Subtotal Other</t>
  </si>
  <si>
    <t>Free, Severe Need</t>
  </si>
  <si>
    <t>Subtotal High Rate Lunches</t>
  </si>
  <si>
    <t>Subtotal Low Rate Lunches</t>
  </si>
  <si>
    <t>EXPENSES:</t>
  </si>
  <si>
    <t>MEALS</t>
  </si>
  <si>
    <t>RATES</t>
  </si>
  <si>
    <t>Description</t>
  </si>
  <si>
    <t>High Lunch</t>
  </si>
  <si>
    <t>Low Lunch</t>
  </si>
  <si>
    <t>Severe Need Breakfast</t>
  </si>
  <si>
    <t>Regular Breakfast</t>
  </si>
  <si>
    <t>Area Eligible Snack</t>
  </si>
  <si>
    <t>Regular Snack</t>
  </si>
  <si>
    <t>State Reimbursement Rates</t>
  </si>
  <si>
    <t>Rate</t>
  </si>
  <si>
    <t>Additional amount for Lunch if breakfast participation &gt;20%</t>
  </si>
  <si>
    <t>Additional amount for Lunch if breakfast participation &lt;= 20%</t>
  </si>
  <si>
    <t xml:space="preserve"> </t>
  </si>
  <si>
    <t>Total Revenue</t>
  </si>
  <si>
    <t>Subtotal Snacks/Supplements</t>
  </si>
  <si>
    <t>Total Federal Reimbursement</t>
  </si>
  <si>
    <t>Total State Reimbursement</t>
  </si>
  <si>
    <t>Days of Service</t>
  </si>
  <si>
    <t>Contract Begin Date</t>
  </si>
  <si>
    <t>Contract End Date</t>
  </si>
  <si>
    <t xml:space="preserve">Elementary Paid   </t>
  </si>
  <si>
    <t>Adult Paid</t>
  </si>
  <si>
    <t>BREAKFASTS:</t>
  </si>
  <si>
    <t>LUNCHES:</t>
  </si>
  <si>
    <t>OTHER:</t>
  </si>
  <si>
    <t>HIGH RATE LUNCHES:</t>
  </si>
  <si>
    <t>LOW RATE LUNCHES:</t>
  </si>
  <si>
    <t>SNACKS/SUPPLEMENTS:</t>
  </si>
  <si>
    <t>FSMC Name</t>
  </si>
  <si>
    <t>Secondary Paid</t>
  </si>
  <si>
    <t xml:space="preserve">Elementary Tiered Paid   </t>
  </si>
  <si>
    <t>Secondary Tiered Paid</t>
  </si>
  <si>
    <t>Middle Paid</t>
  </si>
  <si>
    <t>Middle Tiered Paid</t>
  </si>
  <si>
    <t>SUMMARY</t>
  </si>
  <si>
    <t xml:space="preserve">  Total All Reimbursements</t>
  </si>
  <si>
    <t xml:space="preserve">  Interest Income</t>
  </si>
  <si>
    <t>To be completed by FSMC</t>
  </si>
  <si>
    <t>Performance Based Reimbursement</t>
  </si>
  <si>
    <t>Lunches</t>
  </si>
  <si>
    <t>Enter the fee that will be charged to manage the program</t>
  </si>
  <si>
    <t xml:space="preserve"> Commodity Usage @ </t>
  </si>
  <si>
    <t>Direct Labor and Benefits</t>
  </si>
  <si>
    <t>Direct Costs</t>
  </si>
  <si>
    <t>Commodity Delivery Charge</t>
  </si>
  <si>
    <t>Additional amount for Lunch if Breakfast participation &gt;20%</t>
  </si>
  <si>
    <t>Additional amount for Lunch if Breakfast participation &lt;=20%</t>
  </si>
  <si>
    <t>Less Rebates, Discounts and Applicable Credits (Enter as a negative number)</t>
  </si>
  <si>
    <t>Direct Costs (Must itemize)</t>
  </si>
  <si>
    <t>Indirect Costs (Must Itemize)</t>
  </si>
  <si>
    <t>Site Name</t>
  </si>
  <si>
    <t>Other</t>
  </si>
  <si>
    <t>Hourly Rate</t>
  </si>
  <si>
    <t>Daily Hours</t>
  </si>
  <si>
    <t># of Days Paid</t>
  </si>
  <si>
    <t>Total Wages</t>
  </si>
  <si>
    <t>Grand Total</t>
  </si>
  <si>
    <t>MUST EQUAL POC</t>
  </si>
  <si>
    <t>PLACE AN X IN THE APPROPRIATE BOXES</t>
  </si>
  <si>
    <t>Single</t>
  </si>
  <si>
    <t>Single +1</t>
  </si>
  <si>
    <t>Family</t>
  </si>
  <si>
    <t>Dental</t>
  </si>
  <si>
    <t>Disability</t>
  </si>
  <si>
    <t>Hospitalization</t>
  </si>
  <si>
    <t>Life</t>
  </si>
  <si>
    <t>Longevity or Annuity</t>
  </si>
  <si>
    <t>Retirement</t>
  </si>
  <si>
    <t>Social Security</t>
  </si>
  <si>
    <t>Unemployment</t>
  </si>
  <si>
    <t>Vision</t>
  </si>
  <si>
    <t>Workman's Comp</t>
  </si>
  <si>
    <t>Total Fringe Benefits</t>
  </si>
  <si>
    <t>Other Costs included in the RFP (Section Q) required of the FSMC by the SFA (Must Itemize)</t>
  </si>
  <si>
    <t>Food Costs-Including Commodities</t>
  </si>
  <si>
    <t>Fringe Benefits to be completed by SFA for SFA Staff</t>
  </si>
  <si>
    <t>Labor to be completed by SFA for SFA Staff</t>
  </si>
  <si>
    <t>Fringe Benefits to be completed by FSMC for FSMC Staff</t>
  </si>
  <si>
    <t>Labor to be completed by FSMC for FSMC Staff</t>
  </si>
  <si>
    <t>REVENUE</t>
  </si>
  <si>
    <t>Reimbursements</t>
  </si>
  <si>
    <t>To be completed by SFA (if applicable)</t>
  </si>
  <si>
    <t>NSLP Cost Reimbursable</t>
  </si>
  <si>
    <t xml:space="preserve">      Telephone, including Mobile and Internet</t>
  </si>
  <si>
    <t xml:space="preserve">      Tickets, tokens</t>
  </si>
  <si>
    <t xml:space="preserve">      Trash Removal and Pest Control</t>
  </si>
  <si>
    <t xml:space="preserve">      Uniforms, Linens, and Laundry</t>
  </si>
  <si>
    <t xml:space="preserve">      Vending Rental</t>
  </si>
  <si>
    <t xml:space="preserve">      Wellness Programs and materials</t>
  </si>
  <si>
    <t xml:space="preserve">      Accounting</t>
  </si>
  <si>
    <t xml:space="preserve">      Background Checks, Fingerprinting, and/or Drug Testing</t>
  </si>
  <si>
    <t xml:space="preserve">      China, Silverware, Glassware</t>
  </si>
  <si>
    <t xml:space="preserve">      Cleaning and Janitorial Supplies</t>
  </si>
  <si>
    <t xml:space="preserve">      Computer and Technology</t>
  </si>
  <si>
    <t xml:space="preserve">      Courier Services (Air &amp; Ground)</t>
  </si>
  <si>
    <t xml:space="preserve">      Dues/Subscriptions</t>
  </si>
  <si>
    <t xml:space="preserve">      Employee Meals</t>
  </si>
  <si>
    <t xml:space="preserve">      Employee Recruitment and Advertising</t>
  </si>
  <si>
    <t xml:space="preserve">      Equipment Depreciation/Rental/Buy Back Investment</t>
  </si>
  <si>
    <t xml:space="preserve">      Equipment Maintenance</t>
  </si>
  <si>
    <t xml:space="preserve">      Equipment Repairs</t>
  </si>
  <si>
    <t xml:space="preserve">      Equipment Replacement - Expendable</t>
  </si>
  <si>
    <t xml:space="preserve">      Licenses and/or Permits</t>
  </si>
  <si>
    <t xml:space="preserve">      Office Supplies and Printing</t>
  </si>
  <si>
    <t xml:space="preserve">      Paper Products and Disposable Supplies</t>
  </si>
  <si>
    <t xml:space="preserve">      Payroll Processing</t>
  </si>
  <si>
    <t xml:space="preserve">      Performance Bond</t>
  </si>
  <si>
    <t xml:space="preserve">      POS Systems, Support and Service</t>
  </si>
  <si>
    <t xml:space="preserve">      Postage</t>
  </si>
  <si>
    <t xml:space="preserve">      Promotional Materials (Program Specific)</t>
  </si>
  <si>
    <t xml:space="preserve">      Smallware/Replacement Wares</t>
  </si>
  <si>
    <t xml:space="preserve">      Staff Training and Certification</t>
  </si>
  <si>
    <t xml:space="preserve">      Storage Costs (Food and/or supplies)</t>
  </si>
  <si>
    <t xml:space="preserve">      Taxes (sales and other)</t>
  </si>
  <si>
    <t>SFA:</t>
  </si>
  <si>
    <t xml:space="preserve">      Car/Truck Rental and/or Mileage</t>
  </si>
  <si>
    <t xml:space="preserve">      Freight and Delivery Charges</t>
  </si>
  <si>
    <t>(Attachment CR3)</t>
  </si>
  <si>
    <t>For DFN use only:</t>
  </si>
  <si>
    <t>Months: [  ] 9  [  ] 10  [  ] 11  [  ] 12 (check one)</t>
  </si>
  <si>
    <t>FSMC:</t>
  </si>
  <si>
    <t>CHILD AND ADULT CARE FOOD PROGRAM</t>
  </si>
  <si>
    <t>Family Style</t>
  </si>
  <si>
    <t xml:space="preserve">      Enter the amounts of food and milk purchased and received.  Include the Commodity</t>
  </si>
  <si>
    <t xml:space="preserve">      Distribution Assessment Fee, Commodity Value and Bonus Commodity Value</t>
  </si>
  <si>
    <t xml:space="preserve">      (Do not include rebates, discounts and credits)</t>
  </si>
  <si>
    <t>Subtotal Administrative Fee</t>
  </si>
  <si>
    <t>Subtotal Direct Costs</t>
  </si>
  <si>
    <t>Subtotal Labor and Benefits</t>
  </si>
  <si>
    <t xml:space="preserve">      SFA Labor Costs (must equal grand total on Attachment CR 6)</t>
  </si>
  <si>
    <t xml:space="preserve">      SFA Fringe Costs (must equal grand total on Attachment CR 7)</t>
  </si>
  <si>
    <t>Subtotal Indirect Costs</t>
  </si>
  <si>
    <t xml:space="preserve">   A la Carte Sales</t>
  </si>
  <si>
    <t>School Food Authority</t>
  </si>
  <si>
    <t>Reduced, Severe Need</t>
  </si>
  <si>
    <t xml:space="preserve">      FSMC Labor Costs (must equal grand total on Attachment CR4)</t>
  </si>
  <si>
    <t xml:space="preserve">      FSMC Fringe Costs (must equal grand total on Attachment CR5)</t>
  </si>
  <si>
    <t>Subtotal Food Costs</t>
  </si>
  <si>
    <t>Subtotal Other Costs</t>
  </si>
  <si>
    <t>Worksheet must accurately reflect any and all employees employed by the FSMC</t>
  </si>
  <si>
    <t>Worksheet must accurately reflect any and all employees employed by the SFA</t>
  </si>
  <si>
    <t>Position</t>
  </si>
  <si>
    <t xml:space="preserve">   A la Carte Sales </t>
  </si>
  <si>
    <t>Less: Commodity Usage</t>
  </si>
  <si>
    <t>Vending Machine Sales</t>
  </si>
  <si>
    <t>SUMMER FOOD SERVICE PROGRAM</t>
  </si>
  <si>
    <t>SFSP PROJECTED OPERATING COSTS</t>
  </si>
  <si>
    <t>A</t>
  </si>
  <si>
    <t>B</t>
  </si>
  <si>
    <t>C</t>
  </si>
  <si>
    <t>D</t>
  </si>
  <si>
    <t>E</t>
  </si>
  <si>
    <t>MEAL TYPE</t>
  </si>
  <si>
    <t>SERVINGS PER DAY</t>
  </si>
  <si>
    <t>NUMBER OF SERVING DAYS</t>
  </si>
  <si>
    <t>TOTAL SERVINGS</t>
  </si>
  <si>
    <t>PRICE PER MEAL</t>
  </si>
  <si>
    <t>BREAKFAST</t>
  </si>
  <si>
    <t>AM SNACK</t>
  </si>
  <si>
    <t>LUNCH</t>
  </si>
  <si>
    <t>PM SNACK</t>
  </si>
  <si>
    <t>SUPPER</t>
  </si>
  <si>
    <t>INSTRUCTIONS:</t>
  </si>
  <si>
    <t>A SERVINGS PER DAY - To be completed by the SFA</t>
  </si>
  <si>
    <t>B NUMBER OF SERVING DAYS - To be completed by the SFA</t>
  </si>
  <si>
    <t>C TOTAL SERVINGS - Prepopulated formula</t>
  </si>
  <si>
    <t>D PRICE PER MEAL - To be completed by the FSMC</t>
  </si>
  <si>
    <t>E TOTAL COST - Prepopulated formula</t>
  </si>
  <si>
    <t>CACFP PROJECTED OPERATING COSTS</t>
  </si>
  <si>
    <t>CHECK ONE:</t>
  </si>
  <si>
    <t>Unitized Meal</t>
  </si>
  <si>
    <t>Enrollment</t>
  </si>
  <si>
    <t>Reimbursable Lunches</t>
  </si>
  <si>
    <t>Selling Price</t>
  </si>
  <si>
    <t>Reimbursable Breakfasts</t>
  </si>
  <si>
    <t>Student</t>
  </si>
  <si>
    <t>Adult</t>
  </si>
  <si>
    <t>TOTALS</t>
  </si>
  <si>
    <t>Average Daily Participation (ADP)</t>
  </si>
  <si>
    <r>
      <t>1</t>
    </r>
    <r>
      <rPr>
        <b/>
        <sz val="10"/>
        <rFont val="Times New Roman"/>
        <family val="1"/>
      </rPr>
      <t xml:space="preserve"> Do not include Special Functions</t>
    </r>
  </si>
  <si>
    <r>
      <t xml:space="preserve">All other cash sales; ie., milk, a la carte, etc. </t>
    </r>
    <r>
      <rPr>
        <vertAlign val="superscript"/>
        <sz val="10"/>
        <color indexed="8"/>
        <rFont val="Times New Roman"/>
        <family val="1"/>
      </rPr>
      <t>1</t>
    </r>
  </si>
  <si>
    <t>The SFA has deemed the following cost responsibility schedule to be a necessary part of this bid specification.  Costs that are not provided for under the standard contract terms and conditions, but are necessary for the effective on-site operation of the food service program and are directly incurred for the SFA’s operation, must be assigned by the SFA prior to the bid opening and designated below:</t>
  </si>
  <si>
    <t>Food</t>
  </si>
  <si>
    <t>FSMC</t>
  </si>
  <si>
    <t>SFA</t>
  </si>
  <si>
    <t>N/A</t>
  </si>
  <si>
    <t>The items listed below with an asterisk (*) are direct cost items that may or may not apply to each SFA.  At local discretion, based upon actual practice and need, the SFA should assign cost responsibility for those items applicable to their operation or designate them as not applicable (N/A).</t>
  </si>
  <si>
    <t>China/Silverware/Glassware:</t>
  </si>
  <si>
    <t>Initial Inventory</t>
  </si>
  <si>
    <t>Replacement During Operation</t>
  </si>
  <si>
    <t>Telephone:</t>
  </si>
  <si>
    <t>Local</t>
  </si>
  <si>
    <t>Long Distance</t>
  </si>
  <si>
    <t>Trash Removal:</t>
  </si>
  <si>
    <t>From Kitchen</t>
  </si>
  <si>
    <t>From Dining Area</t>
  </si>
  <si>
    <t>From Premises</t>
  </si>
  <si>
    <t>Equipment Replacement:</t>
  </si>
  <si>
    <t>Equipment Repair:</t>
  </si>
  <si>
    <t>*Storage Costs:</t>
  </si>
  <si>
    <t>Supplies</t>
  </si>
  <si>
    <t>*Employee Recruitment:</t>
  </si>
  <si>
    <t>Initial</t>
  </si>
  <si>
    <t>Replacement</t>
  </si>
  <si>
    <t>*Product and Public Liability:</t>
  </si>
  <si>
    <t>Equipment</t>
  </si>
  <si>
    <t>Insurance</t>
  </si>
  <si>
    <t>*Taxes:</t>
  </si>
  <si>
    <t>Sales</t>
  </si>
  <si>
    <t xml:space="preserve">     Expendable</t>
  </si>
  <si>
    <t xml:space="preserve">     Non-expendable</t>
  </si>
  <si>
    <t>Other:  add other expenses charged to the food service account.  Overhead expenses incurred by the FSMC cannot be included</t>
  </si>
  <si>
    <t xml:space="preserve">Utilities </t>
  </si>
  <si>
    <t>Food Purchases</t>
  </si>
  <si>
    <t>Commodity Processing Charges</t>
  </si>
  <si>
    <t>Processing and Payment Invoices</t>
  </si>
  <si>
    <t>Fringe Benefits and Insurance</t>
  </si>
  <si>
    <t>Payroll Taxes</t>
  </si>
  <si>
    <t>Preparation and Processing Payroll</t>
  </si>
  <si>
    <t>Salaries/Wages</t>
  </si>
  <si>
    <t>Unemployment Compensation</t>
  </si>
  <si>
    <t>Workers Compensation</t>
  </si>
  <si>
    <t>Kitchen Equipment</t>
  </si>
  <si>
    <t xml:space="preserve"> *Vehicle Maintenance</t>
  </si>
  <si>
    <t>Cleaning/Janitorial Supplies</t>
  </si>
  <si>
    <t>Laundry</t>
  </si>
  <si>
    <t>Pest Control</t>
  </si>
  <si>
    <t>Uniforms</t>
  </si>
  <si>
    <t xml:space="preserve"> *Car/Truck Rental (include explanation in RFP)</t>
  </si>
  <si>
    <t xml:space="preserve"> *Courier Services (i.e., bank deposits, school deliveries)</t>
  </si>
  <si>
    <t xml:space="preserve"> *License Fees</t>
  </si>
  <si>
    <t xml:space="preserve"> *Linens</t>
  </si>
  <si>
    <t xml:space="preserve"> *Office Supplies</t>
  </si>
  <si>
    <t xml:space="preserve"> *Paper/Disposable Supplies</t>
  </si>
  <si>
    <t xml:space="preserve"> *Printing</t>
  </si>
  <si>
    <t xml:space="preserve"> *Promotional Materials</t>
  </si>
  <si>
    <t xml:space="preserve"> *Tickets/Tokens</t>
  </si>
  <si>
    <t>Indirect Labor</t>
  </si>
  <si>
    <t>Cafeteria Walls</t>
  </si>
  <si>
    <t>Daily Routine Cleaning of Dining Tables and Chairs</t>
  </si>
  <si>
    <t>Dining Room Floors</t>
  </si>
  <si>
    <t>Duct Work</t>
  </si>
  <si>
    <t>Exhaust Fans</t>
  </si>
  <si>
    <t>Food Preparation Areas (include equipment)</t>
  </si>
  <si>
    <t>Grease Filters</t>
  </si>
  <si>
    <t>Grease Traps</t>
  </si>
  <si>
    <t>Hoods</t>
  </si>
  <si>
    <t>Kitchen Floors</t>
  </si>
  <si>
    <t>Kitchen Walls</t>
  </si>
  <si>
    <t>Light Fixtures</t>
  </si>
  <si>
    <t>Periodic Waxing and Buffing of Dining Room Floors</t>
  </si>
  <si>
    <t>Restrooms for Food Service Employees</t>
  </si>
  <si>
    <t>Serving Areas</t>
  </si>
  <si>
    <t>Thorough Cleaning of Dining Room Tables and Chairs</t>
  </si>
  <si>
    <t>Windows</t>
  </si>
  <si>
    <t>Window Coverings</t>
  </si>
  <si>
    <t>Other:  (list)</t>
  </si>
  <si>
    <t>Food:</t>
  </si>
  <si>
    <t>Labor for Employees:</t>
  </si>
  <si>
    <t>Other Expenses:</t>
  </si>
  <si>
    <t>Indirect Costs:</t>
  </si>
  <si>
    <t>Cleaning Responsibilities:</t>
  </si>
  <si>
    <t>Address</t>
  </si>
  <si>
    <t># of Serving Periods (Lunch)</t>
  </si>
  <si>
    <t>Meal Service Times</t>
  </si>
  <si>
    <t>Services to be Provided</t>
  </si>
  <si>
    <t># of Serving Days</t>
  </si>
  <si>
    <t>After School Snack</t>
  </si>
  <si>
    <t>Special Milk Program</t>
  </si>
  <si>
    <t>Afterschool Snack</t>
  </si>
  <si>
    <t>Offer vs. Serve</t>
  </si>
  <si>
    <t>A la Carte</t>
  </si>
  <si>
    <t>Adult Meals</t>
  </si>
  <si>
    <t>Pre-K and/or Kindergarten</t>
  </si>
  <si>
    <r>
      <t xml:space="preserve">Grade Levels </t>
    </r>
    <r>
      <rPr>
        <vertAlign val="superscript"/>
        <sz val="10"/>
        <rFont val="Times New Roman"/>
        <family val="1"/>
      </rPr>
      <t>1</t>
    </r>
  </si>
  <si>
    <r>
      <t xml:space="preserve">Self-Prep or Satellite </t>
    </r>
    <r>
      <rPr>
        <vertAlign val="superscript"/>
        <sz val="10"/>
        <rFont val="Times New Roman"/>
        <family val="1"/>
      </rPr>
      <t>2</t>
    </r>
  </si>
  <si>
    <r>
      <t xml:space="preserve">Meal </t>
    </r>
    <r>
      <rPr>
        <vertAlign val="superscript"/>
        <sz val="10"/>
        <rFont val="Times New Roman"/>
        <family val="1"/>
      </rPr>
      <t>3</t>
    </r>
  </si>
  <si>
    <r>
      <t xml:space="preserve">1 </t>
    </r>
    <r>
      <rPr>
        <b/>
        <sz val="12"/>
        <rFont val="Times New Roman"/>
        <family val="1"/>
      </rPr>
      <t xml:space="preserve"> List grade groups that have access to meal service</t>
    </r>
  </si>
  <si>
    <r>
      <t>3</t>
    </r>
    <r>
      <rPr>
        <b/>
        <sz val="12"/>
        <rFont val="Times New Roman"/>
        <family val="1"/>
      </rPr>
      <t xml:space="preserve"> A reimbursable meal is to be offered that meets the standard established with the menus included as part of this proposal</t>
    </r>
  </si>
  <si>
    <t>SFA Site Listing</t>
  </si>
  <si>
    <t>General Data and Services to be Provided</t>
  </si>
  <si>
    <r>
      <t>2</t>
    </r>
    <r>
      <rPr>
        <b/>
        <sz val="12"/>
        <rFont val="Times New Roman"/>
        <family val="1"/>
      </rPr>
      <t xml:space="preserve">  Indicate if site prepares meals on site (Self-Prep (SP)) or if the meals are satellited in bulk (BK)</t>
    </r>
  </si>
  <si>
    <t>Catering</t>
  </si>
  <si>
    <t>METHODOLOGY OF GUARANTEE:</t>
  </si>
  <si>
    <t>PROJECTED OPERATING COSTS</t>
  </si>
  <si>
    <t>METHODOLOGY OF ADMINISTRATIVE FEES:</t>
  </si>
  <si>
    <t>Cost Responsibility Detail Sheet for SFA:</t>
  </si>
  <si>
    <t>Reimbursable After School Snacks</t>
  </si>
  <si>
    <t>National School Lunch Program (NSLP) Reimbursement Rates - 2018-19</t>
  </si>
  <si>
    <t>Total per-meal fees:</t>
  </si>
  <si>
    <t>Subtotal Management Fee</t>
  </si>
  <si>
    <t>Per-meal rate: (if applicable)</t>
  </si>
  <si>
    <t>Flat and per-meal fees</t>
  </si>
  <si>
    <t>per-meal fee</t>
  </si>
  <si>
    <t>Reimb. Meals Plus Equivalents:</t>
  </si>
  <si>
    <t>Per-meal fees only</t>
  </si>
  <si>
    <t>flat fee</t>
  </si>
  <si>
    <t>Flat fees only</t>
  </si>
  <si>
    <t>Fees charged on the basis of: (select from drop-down menu)</t>
  </si>
  <si>
    <t>Meal Equivalents</t>
  </si>
  <si>
    <t>Total</t>
  </si>
  <si>
    <t>Commodity Usage</t>
  </si>
  <si>
    <t>State reimb. - free, lunch</t>
  </si>
  <si>
    <t>Vending Sales</t>
  </si>
  <si>
    <t>Performance Based reimb.</t>
  </si>
  <si>
    <t>Adult meal revenue</t>
  </si>
  <si>
    <t>Federal reimb. - free, low lunch</t>
  </si>
  <si>
    <t>A la carte revenue</t>
  </si>
  <si>
    <t>Federal reimb. - free, high lunch</t>
  </si>
  <si>
    <t xml:space="preserve"> NSLP COST REIMBURSABLE</t>
  </si>
  <si>
    <t>Section 6 - SFA Costs</t>
  </si>
  <si>
    <t>Section 7 - FSMC Costs</t>
  </si>
  <si>
    <t>Section 4 - Other Income</t>
  </si>
  <si>
    <t>Revenue Summary</t>
  </si>
  <si>
    <t>Total Other Income</t>
  </si>
  <si>
    <t xml:space="preserve">  Total Other Income</t>
  </si>
  <si>
    <t>Section 8 - Contract Summary</t>
  </si>
  <si>
    <t xml:space="preserve"> Total Revenue</t>
  </si>
  <si>
    <t xml:space="preserve"> SFA Costs</t>
  </si>
  <si>
    <t>There is a Guarantee</t>
  </si>
  <si>
    <t>There is not a Guarantee, nor will there be one in optional Renewal years</t>
  </si>
  <si>
    <t>Choose One</t>
  </si>
  <si>
    <t>Subtotal FSMC Costs</t>
  </si>
  <si>
    <t>Subtotal SFA Costs</t>
  </si>
  <si>
    <t>TOTAL FSMC COSTS</t>
  </si>
  <si>
    <t xml:space="preserve">Section 1 - Actual "In-School" Revenue </t>
  </si>
  <si>
    <r>
      <rPr>
        <b/>
        <sz val="12"/>
        <rFont val="Times New Roman"/>
        <family val="1"/>
      </rPr>
      <t>To be completed by SFA</t>
    </r>
    <r>
      <rPr>
        <sz val="12"/>
        <rFont val="Times New Roman"/>
        <family val="1"/>
      </rPr>
      <t xml:space="preserve">  (include SSO Reimbursements, if applicable)</t>
    </r>
  </si>
  <si>
    <t>Total "In-School" Revenue</t>
  </si>
  <si>
    <t>Section 2 - Federal Reimbursements</t>
  </si>
  <si>
    <t>Section 3 - State Reimbursements</t>
  </si>
  <si>
    <r>
      <rPr>
        <b/>
        <sz val="12"/>
        <rFont val="Times New Roman"/>
        <family val="1"/>
      </rPr>
      <t>To be completed by SFA</t>
    </r>
    <r>
      <rPr>
        <sz val="12"/>
        <rFont val="Times New Roman"/>
        <family val="1"/>
      </rPr>
      <t xml:space="preserve"> </t>
    </r>
  </si>
  <si>
    <t>Section 5 - Meal Equivalents</t>
  </si>
  <si>
    <t>(Cannot include any costs already covered in other categories)</t>
  </si>
  <si>
    <t>School Nutrition Program - Profit or (Loss)</t>
  </si>
  <si>
    <t>Cost Reimbursable Request for Proposal (RFP)</t>
  </si>
  <si>
    <t>Attachments</t>
  </si>
  <si>
    <t>Reference Instructional Document before completeing</t>
  </si>
  <si>
    <t>SPECIAL MILK:</t>
  </si>
  <si>
    <t>A la Carte Meal Equivalents:</t>
  </si>
  <si>
    <t>Section 7 - FSMC Costs (continued)</t>
  </si>
  <si>
    <r>
      <rPr>
        <b/>
        <vertAlign val="superscript"/>
        <sz val="10"/>
        <rFont val="Times New Roman"/>
        <family val="1"/>
      </rPr>
      <t>1</t>
    </r>
    <r>
      <rPr>
        <b/>
        <sz val="12"/>
        <rFont val="Times New Roman"/>
        <family val="1"/>
      </rPr>
      <t xml:space="preserve"> If SFSP Operating Dates are before 7/1/2019, then the contract must be Fully Executed before start of SFSP</t>
    </r>
  </si>
  <si>
    <t>Total FSMC Costs</t>
  </si>
  <si>
    <t>FSMC Management Fee</t>
  </si>
  <si>
    <r>
      <t xml:space="preserve">GRAND TOTAL </t>
    </r>
    <r>
      <rPr>
        <b/>
        <vertAlign val="superscript"/>
        <sz val="12"/>
        <rFont val="Times New Roman"/>
        <family val="1"/>
      </rPr>
      <t>2</t>
    </r>
  </si>
  <si>
    <r>
      <t xml:space="preserve">GRAND TOTAL </t>
    </r>
    <r>
      <rPr>
        <b/>
        <vertAlign val="superscript"/>
        <sz val="12"/>
        <rFont val="Times New Roman"/>
        <family val="1"/>
      </rPr>
      <t>1</t>
    </r>
  </si>
  <si>
    <r>
      <t xml:space="preserve">SFSP Operating Dates </t>
    </r>
    <r>
      <rPr>
        <b/>
        <vertAlign val="superscript"/>
        <sz val="10"/>
        <rFont val="Times New Roman"/>
        <family val="1"/>
      </rPr>
      <t>1</t>
    </r>
    <r>
      <rPr>
        <b/>
        <sz val="12"/>
        <rFont val="Times New Roman"/>
        <family val="1"/>
      </rPr>
      <t>:</t>
    </r>
  </si>
  <si>
    <r>
      <rPr>
        <b/>
        <vertAlign val="superscript"/>
        <sz val="12"/>
        <rFont val="Times New Roman"/>
        <family val="1"/>
      </rPr>
      <t>2</t>
    </r>
    <r>
      <rPr>
        <b/>
        <sz val="12"/>
        <rFont val="Times New Roman"/>
        <family val="1"/>
      </rPr>
      <t xml:space="preserve"> Add SFSP Cost to Fact Sheet total, if applicable.  Also include in bid total for bonding, if applicable.</t>
    </r>
  </si>
  <si>
    <r>
      <rPr>
        <b/>
        <vertAlign val="superscript"/>
        <sz val="12"/>
        <rFont val="Times New Roman"/>
        <family val="1"/>
      </rPr>
      <t>1</t>
    </r>
    <r>
      <rPr>
        <b/>
        <sz val="12"/>
        <rFont val="Times New Roman"/>
        <family val="1"/>
      </rPr>
      <t xml:space="preserve"> Add CACFP Cost to Fact Sheet total, if applicable.  Also include in bid total for bonding, if applicable</t>
    </r>
  </si>
  <si>
    <r>
      <t xml:space="preserve">Administrative Fee </t>
    </r>
    <r>
      <rPr>
        <b/>
        <vertAlign val="superscript"/>
        <sz val="12"/>
        <rFont val="Times New Roman"/>
        <family val="1"/>
      </rPr>
      <t>1</t>
    </r>
  </si>
  <si>
    <r>
      <rPr>
        <b/>
        <vertAlign val="superscript"/>
        <sz val="12"/>
        <rFont val="Times New Roman"/>
        <family val="1"/>
      </rPr>
      <t>1</t>
    </r>
    <r>
      <rPr>
        <b/>
        <sz val="12"/>
        <rFont val="Times New Roman"/>
        <family val="1"/>
      </rPr>
      <t xml:space="preserve"> Documentation must be provided outlining all methodologies used to calculate the Administrative Fees on CR9.</t>
    </r>
  </si>
  <si>
    <r>
      <t xml:space="preserve">Guarantee to SFA </t>
    </r>
    <r>
      <rPr>
        <b/>
        <vertAlign val="superscript"/>
        <sz val="12"/>
        <rFont val="Times New Roman"/>
        <family val="1"/>
      </rPr>
      <t>2</t>
    </r>
  </si>
  <si>
    <r>
      <rPr>
        <b/>
        <vertAlign val="superscript"/>
        <sz val="12"/>
        <rFont val="Times New Roman"/>
        <family val="1"/>
      </rPr>
      <t xml:space="preserve">2 </t>
    </r>
    <r>
      <rPr>
        <b/>
        <sz val="12"/>
        <rFont val="Times New Roman"/>
        <family val="1"/>
      </rPr>
      <t>Guarantee to SFA - If there is a Guarantee, documentation must be provided outlining all formulas, methodologies and contingencies on CR10; regardless of Guarantee amount.</t>
    </r>
  </si>
  <si>
    <r>
      <t xml:space="preserve">Fact Sheet  </t>
    </r>
    <r>
      <rPr>
        <b/>
        <vertAlign val="superscript"/>
        <sz val="12"/>
        <rFont val="Times New Roman"/>
        <family val="1"/>
      </rPr>
      <t>3</t>
    </r>
    <r>
      <rPr>
        <b/>
        <sz val="12"/>
        <rFont val="Times New Roman"/>
        <family val="1"/>
      </rPr>
      <t xml:space="preserve"> </t>
    </r>
    <r>
      <rPr>
        <b/>
        <sz val="12"/>
        <rFont val="Calibri"/>
        <family val="2"/>
      </rPr>
      <t>→</t>
    </r>
    <r>
      <rPr>
        <b/>
        <sz val="12"/>
        <rFont val="Times New Roman"/>
        <family val="1"/>
      </rPr>
      <t xml:space="preserve">    </t>
    </r>
  </si>
  <si>
    <t>This methodology applies to the initial year contract and any optional renewal years</t>
  </si>
  <si>
    <t>Reduced Price</t>
  </si>
  <si>
    <t>The FSMC must specify the equipment it proposes.</t>
  </si>
  <si>
    <t>Total Investment Proposed</t>
  </si>
  <si>
    <t xml:space="preserve">The FSMC is requesting an advance of </t>
  </si>
  <si>
    <t>Equipment Proposals and Payment Terms/Methods</t>
  </si>
  <si>
    <t>days of the invoice date</t>
  </si>
  <si>
    <t xml:space="preserve">  Total "In-School" Revenue</t>
  </si>
  <si>
    <t>Reimbursable Meals</t>
  </si>
  <si>
    <t>Total Meals</t>
  </si>
  <si>
    <t>Performance Based Reimbursement (if certified):</t>
  </si>
  <si>
    <t>Special Functions (Internal)</t>
  </si>
  <si>
    <t xml:space="preserve">  Other Income:  Catering (External)</t>
  </si>
  <si>
    <t>Special Functions</t>
  </si>
  <si>
    <t xml:space="preserve">      Insurance (Liability, Workman's Compensation, Vehicle, etc.)</t>
  </si>
  <si>
    <t>To be completed by the SFA:</t>
  </si>
  <si>
    <t>To be completd by FSMC:</t>
  </si>
  <si>
    <t>Cost</t>
  </si>
  <si>
    <t>To be completed by the FSMC:</t>
  </si>
  <si>
    <t>Payment Terms/Method - Incentives: Section 17.C of the Request for Proposal</t>
  </si>
  <si>
    <t>Equipment Proposals: Section 14.J of the Request for Proposal</t>
  </si>
  <si>
    <t>The FSMC will offer an annual electronic payment credit off of the following invoice after setup</t>
  </si>
  <si>
    <r>
      <t xml:space="preserve"> </t>
    </r>
    <r>
      <rPr>
        <sz val="10"/>
        <rFont val="Times New Roman"/>
        <family val="1"/>
      </rPr>
      <t xml:space="preserve">A prompt payment is one that is received  within </t>
    </r>
  </si>
  <si>
    <t xml:space="preserve">  Other Income:  PDE-3086 Agreements (Sponsor to Sponsor)</t>
  </si>
  <si>
    <t>PDE-3086 Agreements (Sponsor to Sponsor)</t>
  </si>
  <si>
    <t xml:space="preserve">Payment Terms/Method - Advance: Section 17.B of the Request for Proposal </t>
  </si>
  <si>
    <t>The SFA must obtain preapproval from DFN for each item of equipment costing $5,000 or greater through the Capital Expenditure Request Process if non-profit school food service account funds are going to be used at any time for the purchase.</t>
  </si>
  <si>
    <r>
      <rPr>
        <b/>
        <vertAlign val="superscript"/>
        <sz val="12"/>
        <rFont val="Times New Roman"/>
        <family val="1"/>
      </rPr>
      <t>3</t>
    </r>
    <r>
      <rPr>
        <b/>
        <sz val="12"/>
        <rFont val="Times New Roman"/>
        <family val="1"/>
      </rPr>
      <t xml:space="preserve"> When entering the Total Contract Cost on the PEARS Fact Sheet, add the CACFP and SFSP Total Cost if applicable.</t>
    </r>
  </si>
  <si>
    <t>Grandview Elementary School</t>
  </si>
  <si>
    <t>Morrisville Intermediate School</t>
  </si>
  <si>
    <t>Morrisville High School</t>
  </si>
  <si>
    <t>Morrisville Borough School District</t>
  </si>
  <si>
    <t>n/a</t>
  </si>
  <si>
    <t>K</t>
  </si>
  <si>
    <t>1st Grade</t>
  </si>
  <si>
    <t>2nd Grade</t>
  </si>
  <si>
    <t>3rd grade</t>
  </si>
  <si>
    <t>4th Grade</t>
  </si>
  <si>
    <t>5th Grade</t>
  </si>
  <si>
    <t>6th Grade</t>
  </si>
  <si>
    <t>7th/8th Gr</t>
  </si>
  <si>
    <t>9th-12th Gr</t>
  </si>
  <si>
    <t>Grandview Elementary</t>
  </si>
  <si>
    <t>Morrisville Intermediate</t>
  </si>
  <si>
    <t>Morrisville Midde</t>
  </si>
  <si>
    <t>Morrisville High</t>
  </si>
  <si>
    <t>7:45-8:15</t>
  </si>
  <si>
    <t>7:15-7:45</t>
  </si>
  <si>
    <t>11:10-11:40</t>
  </si>
  <si>
    <t>11:45-12:15</t>
  </si>
  <si>
    <t>12:20-12:50</t>
  </si>
  <si>
    <t>11:15-11:45</t>
  </si>
  <si>
    <t>11:50-12:20</t>
  </si>
  <si>
    <t>10:18-11:06</t>
  </si>
  <si>
    <t>11:09-11:57</t>
  </si>
  <si>
    <t>12:00-12:48</t>
  </si>
  <si>
    <t>12:51-1:39</t>
  </si>
  <si>
    <t>x</t>
  </si>
  <si>
    <t>80 Grandview Ave.</t>
  </si>
  <si>
    <t>550 W. Palmer St.</t>
  </si>
  <si>
    <t>Sat</t>
  </si>
  <si>
    <t>SP</t>
  </si>
  <si>
    <t>1</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</si>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</sst>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7" formatCode="&quot;$&quot;#,##0.00_);\(&quot;$&quot;#,##0.00\)"/>
    <numFmt numFmtId="41" formatCode="_(* #,##0_);_(* \(#,##0\);_(* &quot;-&quot;_);_(@_)"/>
    <numFmt numFmtId="44" formatCode="_(&quot;$&quot;* #,##0.00_);_(&quot;$&quot;* \(#,##0.00\);_(&quot;$&quot;* &quot;-&quot;??_);_(@_)"/>
    <numFmt numFmtId="43" formatCode="_(* #,##0.00_);_(* \(#,##0.00\);_(* &quot;-&quot;??_);_(@_)"/>
    <numFmt numFmtId="164" formatCode="_(&quot;$&quot;* #,##0.000_);_(&quot;$&quot;* \(#,##0.000\);_(&quot;$&quot;* &quot;-&quot;??_);_(@_)"/>
    <numFmt numFmtId="165" formatCode="_(* #,##0_);_(* \(#,##0\);_(* &quot;-&quot;??_);_(@_)"/>
    <numFmt numFmtId="166" formatCode="_(* #,##0.0000_);_(* \(#,##0.0000\);_(* &quot;-&quot;??_);_(@_)"/>
    <numFmt numFmtId="167" formatCode="_(&quot;$&quot;* #,##0.0000_);_(&quot;$&quot;* \(#,##0.0000\);_(&quot;$&quot;* &quot;-&quot;??_);_(@_)"/>
    <numFmt numFmtId="168" formatCode="_(&quot;$&quot;* #,##0.000_);_(&quot;$&quot;* \(#,##0.000\);_(&quot;$&quot;* &quot;-&quot;???_);_(@_)"/>
    <numFmt numFmtId="169" formatCode="mm/dd/yy"/>
    <numFmt numFmtId="170" formatCode="_(&quot;$&quot;* #,##0.0000_);_(&quot;$&quot;* \(#,##0.0000\);_(&quot;$&quot;* &quot;-&quot;????_);_(@_)"/>
    <numFmt numFmtId="171" formatCode="&quot;$&quot;#,##0.0000"/>
    <numFmt numFmtId="172" formatCode="&quot;$&quot;#,##0.00"/>
    <numFmt numFmtId="173" formatCode="m/d/yyyy;@"/>
    <numFmt numFmtId="174" formatCode="_([$$-409]* #,##0.00_);_([$$-409]* \(#,##0.00\);_([$$-409]* &quot;-&quot;??_);_(@_)"/>
  </numFmts>
  <fonts count="29" x14ac:knownFonts="1">
    <font>
      <sz val="10"/>
      <name val="Arial"/>
    </font>
    <font>
      <sz val="10"/>
      <name val="Arial"/>
      <family val="2"/>
    </font>
    <font>
      <b/>
      <sz val="12"/>
      <name val="Times New Roman"/>
      <family val="1"/>
    </font>
    <font>
      <sz val="12"/>
      <name val="Times New Roman"/>
      <family val="1"/>
    </font>
    <font>
      <sz val="12"/>
      <name val="Arial"/>
      <family val="2"/>
    </font>
    <font>
      <b/>
      <sz val="16"/>
      <name val="Times New Roman"/>
      <family val="1"/>
    </font>
    <font>
      <sz val="16"/>
      <name val="Arial"/>
      <family val="2"/>
    </font>
    <font>
      <b/>
      <sz val="10"/>
      <name val="Times New Roman"/>
      <family val="1"/>
    </font>
    <font>
      <b/>
      <sz val="11"/>
      <name val="Times New Roman"/>
      <family val="1"/>
    </font>
    <font>
      <sz val="10"/>
      <name val="Times New Roman"/>
      <family val="1"/>
    </font>
    <font>
      <sz val="11"/>
      <name val="Times New Roman"/>
      <family val="1"/>
    </font>
    <font>
      <b/>
      <u/>
      <sz val="12"/>
      <name val="Times New Roman"/>
      <family val="1"/>
    </font>
    <font>
      <u/>
      <sz val="12"/>
      <name val="Times New Roman"/>
      <family val="1"/>
    </font>
    <font>
      <u val="doubleAccounting"/>
      <sz val="12"/>
      <name val="Times New Roman"/>
      <family val="1"/>
    </font>
    <font>
      <b/>
      <vertAlign val="superscript"/>
      <sz val="10"/>
      <name val="Times New Roman"/>
      <family val="1"/>
    </font>
    <font>
      <vertAlign val="superscript"/>
      <sz val="10"/>
      <color indexed="8"/>
      <name val="Times New Roman"/>
      <family val="1"/>
    </font>
    <font>
      <sz val="16"/>
      <name val="Times New Roman"/>
      <family val="1"/>
    </font>
    <font>
      <vertAlign val="superscript"/>
      <sz val="10"/>
      <name val="Times New Roman"/>
      <family val="1"/>
    </font>
    <font>
      <b/>
      <vertAlign val="superscript"/>
      <sz val="12"/>
      <name val="Times New Roman"/>
      <family val="1"/>
    </font>
    <font>
      <sz val="11"/>
      <color theme="1"/>
      <name val="Calibri"/>
      <family val="2"/>
      <scheme val="minor"/>
    </font>
    <font>
      <sz val="12"/>
      <color theme="1"/>
      <name val="Calibri"/>
      <family val="2"/>
      <scheme val="minor"/>
    </font>
    <font>
      <sz val="11"/>
      <color theme="1"/>
      <name val="Times New Roman"/>
      <family val="1"/>
    </font>
    <font>
      <sz val="10"/>
      <color theme="1"/>
      <name val="Times New Roman"/>
      <family val="1"/>
    </font>
    <font>
      <sz val="12"/>
      <color theme="1"/>
      <name val="Times New Roman"/>
      <family val="1"/>
    </font>
    <font>
      <sz val="10"/>
      <color theme="1"/>
      <name val="Calibri"/>
      <family val="2"/>
      <scheme val="minor"/>
    </font>
    <font>
      <sz val="10"/>
      <name val="Arial"/>
      <family val="2"/>
    </font>
    <font>
      <sz val="12"/>
      <color theme="0"/>
      <name val="Times New Roman"/>
      <family val="1"/>
    </font>
    <font>
      <b/>
      <sz val="12"/>
      <name val="Calibri"/>
      <family val="2"/>
    </font>
    <font>
      <sz val="8"/>
      <color rgb="FF000000"/>
      <name val="Segoe UI"/>
      <family val="2"/>
    </font>
  </fonts>
  <fills count="8">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9" tint="0.79998168889431442"/>
        <bgColor indexed="65"/>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84">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8"/>
      </top>
      <bottom/>
      <diagonal/>
    </border>
    <border>
      <left/>
      <right style="thin">
        <color indexed="64"/>
      </right>
      <top style="thin">
        <color indexed="8"/>
      </top>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8">
    <xf numFmtId="0" fontId="0" fillId="0" borderId="0"/>
    <xf numFmtId="0" fontId="19" fillId="3" borderId="0" applyNumberFormat="0" applyBorder="0" applyAlignment="0" applyProtection="0"/>
    <xf numFmtId="0" fontId="19" fillId="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5" fillId="0" borderId="0"/>
    <xf numFmtId="0" fontId="1" fillId="0" borderId="0"/>
  </cellStyleXfs>
  <cellXfs count="657">
    <xf numFmtId="0" fontId="0" fillId="0" borderId="0" xfId="0"/>
    <xf numFmtId="0" fontId="3" fillId="0" borderId="0" xfId="0" applyFont="1"/>
    <xf numFmtId="0" fontId="3" fillId="0" borderId="0" xfId="0" applyFont="1" applyAlignment="1">
      <alignment horizontal="center" wrapText="1"/>
    </xf>
    <xf numFmtId="0" fontId="2" fillId="2" borderId="1" xfId="0" applyFont="1" applyFill="1" applyBorder="1" applyAlignment="1">
      <alignment horizontal="center" wrapText="1"/>
    </xf>
    <xf numFmtId="43" fontId="3" fillId="0" borderId="1" xfId="0" applyNumberFormat="1" applyFont="1" applyBorder="1" applyAlignment="1">
      <alignment horizontal="right" wrapText="1"/>
    </xf>
    <xf numFmtId="43" fontId="3" fillId="2" borderId="1" xfId="0" applyNumberFormat="1" applyFont="1" applyFill="1" applyBorder="1" applyAlignment="1">
      <alignment horizontal="right" wrapText="1"/>
    </xf>
    <xf numFmtId="0" fontId="2" fillId="2" borderId="2" xfId="0" applyFont="1" applyFill="1" applyBorder="1" applyAlignment="1">
      <alignment horizontal="center" wrapText="1"/>
    </xf>
    <xf numFmtId="2" fontId="3" fillId="0" borderId="2" xfId="0" applyNumberFormat="1"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2" fillId="0" borderId="0" xfId="0" applyFont="1" applyAlignment="1">
      <alignment horizontal="center" vertical="center" wrapText="1"/>
    </xf>
    <xf numFmtId="0" fontId="3" fillId="0" borderId="4" xfId="0" applyFont="1" applyBorder="1"/>
    <xf numFmtId="166" fontId="3" fillId="0" borderId="1" xfId="0" applyNumberFormat="1" applyFont="1" applyBorder="1" applyAlignment="1">
      <alignment horizontal="right" wrapText="1"/>
    </xf>
    <xf numFmtId="0" fontId="3" fillId="0" borderId="0" xfId="0" applyFont="1" applyAlignment="1">
      <alignment vertical="center"/>
    </xf>
    <xf numFmtId="164" fontId="2" fillId="0" borderId="0" xfId="0" applyNumberFormat="1" applyFont="1" applyAlignment="1">
      <alignment vertical="center"/>
    </xf>
    <xf numFmtId="165" fontId="2" fillId="0" borderId="0" xfId="0" applyNumberFormat="1" applyFont="1" applyAlignment="1">
      <alignment horizontal="left" vertical="center" wrapText="1"/>
    </xf>
    <xf numFmtId="0" fontId="2" fillId="0" borderId="0" xfId="0" applyFont="1" applyAlignment="1">
      <alignment horizontal="left"/>
    </xf>
    <xf numFmtId="165" fontId="2" fillId="0" borderId="0" xfId="0" applyNumberFormat="1" applyFont="1" applyAlignment="1">
      <alignment horizontal="left"/>
    </xf>
    <xf numFmtId="164" fontId="3" fillId="0" borderId="0" xfId="0" applyNumberFormat="1" applyFont="1"/>
    <xf numFmtId="44" fontId="2" fillId="0" borderId="0" xfId="4" applyFont="1" applyAlignment="1">
      <alignment horizontal="left"/>
    </xf>
    <xf numFmtId="165" fontId="2" fillId="0" borderId="0" xfId="0" applyNumberFormat="1" applyFont="1" applyAlignment="1">
      <alignment horizontal="left" wrapText="1"/>
    </xf>
    <xf numFmtId="0" fontId="2" fillId="0" borderId="5" xfId="0" applyFont="1" applyBorder="1" applyAlignment="1">
      <alignment horizontal="left"/>
    </xf>
    <xf numFmtId="0" fontId="3" fillId="0" borderId="6" xfId="0" applyFont="1" applyBorder="1"/>
    <xf numFmtId="0" fontId="2" fillId="0" borderId="7" xfId="0" applyFont="1" applyBorder="1" applyAlignment="1">
      <alignment horizontal="left"/>
    </xf>
    <xf numFmtId="0" fontId="3" fillId="0" borderId="8" xfId="0" applyFont="1" applyBorder="1" applyAlignment="1">
      <alignment horizontal="left"/>
    </xf>
    <xf numFmtId="0" fontId="0" fillId="0" borderId="6" xfId="0" applyBorder="1"/>
    <xf numFmtId="0" fontId="2" fillId="2" borderId="10" xfId="0" applyFont="1" applyFill="1" applyBorder="1" applyAlignment="1">
      <alignment horizontal="center" wrapText="1"/>
    </xf>
    <xf numFmtId="0" fontId="2" fillId="2" borderId="11" xfId="0" applyFont="1" applyFill="1" applyBorder="1" applyAlignment="1">
      <alignment horizontal="center" wrapText="1"/>
    </xf>
    <xf numFmtId="43" fontId="3" fillId="0" borderId="11" xfId="0" applyNumberFormat="1" applyFont="1" applyBorder="1" applyAlignment="1">
      <alignment horizontal="right" wrapText="1"/>
    </xf>
    <xf numFmtId="0" fontId="3" fillId="0" borderId="12"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xf numFmtId="0" fontId="2" fillId="2" borderId="15" xfId="0" applyFont="1" applyFill="1" applyBorder="1" applyAlignment="1">
      <alignment horizontal="left" wrapText="1"/>
    </xf>
    <xf numFmtId="0" fontId="2" fillId="0" borderId="15" xfId="0" applyFont="1" applyBorder="1" applyAlignment="1">
      <alignment horizontal="left" wrapText="1"/>
    </xf>
    <xf numFmtId="0" fontId="3" fillId="0" borderId="0" xfId="0" applyFont="1" applyAlignment="1">
      <alignment horizontal="left" wrapText="1"/>
    </xf>
    <xf numFmtId="0" fontId="2" fillId="0" borderId="16" xfId="0" applyFont="1" applyBorder="1" applyAlignment="1">
      <alignment horizontal="left" wrapText="1"/>
    </xf>
    <xf numFmtId="2" fontId="3" fillId="0" borderId="17" xfId="0" applyNumberFormat="1" applyFont="1" applyBorder="1" applyAlignment="1">
      <alignment horizontal="center" wrapText="1"/>
    </xf>
    <xf numFmtId="0" fontId="3" fillId="0" borderId="18" xfId="0" applyFont="1" applyBorder="1"/>
    <xf numFmtId="0" fontId="3" fillId="0" borderId="19" xfId="0" applyFont="1" applyBorder="1" applyAlignment="1">
      <alignment horizontal="center" wrapText="1"/>
    </xf>
    <xf numFmtId="0" fontId="3" fillId="0" borderId="19" xfId="0" applyFont="1" applyBorder="1"/>
    <xf numFmtId="0" fontId="3" fillId="0" borderId="20" xfId="0" applyFont="1" applyBorder="1"/>
    <xf numFmtId="171" fontId="3" fillId="0" borderId="0" xfId="4" applyNumberFormat="1" applyFont="1" applyAlignment="1">
      <alignment horizontal="right" vertical="center"/>
    </xf>
    <xf numFmtId="0" fontId="2" fillId="0" borderId="0" xfId="0" applyFont="1" applyAlignment="1">
      <alignment horizontal="center"/>
    </xf>
    <xf numFmtId="0" fontId="9" fillId="0" borderId="0" xfId="0" applyFont="1"/>
    <xf numFmtId="0" fontId="2" fillId="0" borderId="0" xfId="0" applyFont="1"/>
    <xf numFmtId="0" fontId="9" fillId="0" borderId="0" xfId="0" applyFont="1" applyAlignment="1">
      <alignment horizontal="center" textRotation="180"/>
    </xf>
    <xf numFmtId="0" fontId="9" fillId="0" borderId="0" xfId="0" applyFont="1" applyAlignment="1">
      <alignment vertical="top" textRotation="180"/>
    </xf>
    <xf numFmtId="0" fontId="11" fillId="0" borderId="9" xfId="0" applyFont="1" applyBorder="1" applyAlignment="1">
      <alignment vertical="top" wrapText="1"/>
    </xf>
    <xf numFmtId="0" fontId="3" fillId="0" borderId="0" xfId="0" applyFont="1" applyAlignment="1">
      <alignment vertical="center" wrapText="1"/>
    </xf>
    <xf numFmtId="0" fontId="11" fillId="0" borderId="0" xfId="0" applyFont="1" applyAlignment="1">
      <alignment horizontal="center" vertical="center"/>
    </xf>
    <xf numFmtId="164" fontId="11" fillId="0" borderId="0" xfId="0" applyNumberFormat="1" applyFont="1" applyAlignment="1">
      <alignment horizontal="center" vertical="center"/>
    </xf>
    <xf numFmtId="0" fontId="11" fillId="0" borderId="14" xfId="0" applyFont="1" applyBorder="1" applyAlignment="1">
      <alignment horizontal="center" vertical="center"/>
    </xf>
    <xf numFmtId="0" fontId="3" fillId="0" borderId="9" xfId="0" applyFont="1" applyBorder="1" applyAlignment="1">
      <alignment horizontal="left" wrapText="1" indent="1"/>
    </xf>
    <xf numFmtId="165" fontId="3" fillId="0" borderId="0" xfId="3" applyNumberFormat="1" applyFont="1" applyAlignment="1" applyProtection="1">
      <alignment vertical="center"/>
      <protection locked="0"/>
    </xf>
    <xf numFmtId="165" fontId="3" fillId="0" borderId="19" xfId="3" applyNumberFormat="1" applyFont="1" applyBorder="1" applyAlignment="1" applyProtection="1">
      <alignment vertical="center"/>
      <protection locked="0"/>
    </xf>
    <xf numFmtId="165" fontId="2" fillId="0" borderId="0" xfId="3" applyNumberFormat="1" applyFont="1" applyAlignment="1">
      <alignment vertical="center"/>
    </xf>
    <xf numFmtId="164" fontId="3" fillId="0" borderId="14" xfId="4" applyNumberFormat="1" applyFont="1" applyBorder="1" applyAlignment="1">
      <alignment vertical="center"/>
    </xf>
    <xf numFmtId="165" fontId="2" fillId="0" borderId="22" xfId="3" applyNumberFormat="1" applyFont="1" applyBorder="1" applyAlignment="1">
      <alignment vertical="center"/>
    </xf>
    <xf numFmtId="0" fontId="2" fillId="0" borderId="0" xfId="0" applyFont="1" applyAlignment="1">
      <alignment vertical="center"/>
    </xf>
    <xf numFmtId="165" fontId="3" fillId="0" borderId="0" xfId="3" applyNumberFormat="1" applyFont="1" applyAlignment="1">
      <alignment vertical="center"/>
    </xf>
    <xf numFmtId="0" fontId="3" fillId="0" borderId="9" xfId="0" applyFont="1" applyBorder="1" applyAlignment="1">
      <alignment horizontal="left" indent="1"/>
    </xf>
    <xf numFmtId="44" fontId="3" fillId="0" borderId="14" xfId="4" applyFont="1" applyBorder="1" applyAlignment="1" applyProtection="1">
      <alignment vertical="center"/>
      <protection locked="0"/>
    </xf>
    <xf numFmtId="44" fontId="3" fillId="0" borderId="20" xfId="4" applyFont="1" applyBorder="1" applyAlignment="1" applyProtection="1">
      <alignment vertical="center"/>
      <protection locked="0"/>
    </xf>
    <xf numFmtId="165" fontId="2" fillId="0" borderId="0" xfId="0" applyNumberFormat="1" applyFont="1" applyAlignment="1">
      <alignment vertical="center"/>
    </xf>
    <xf numFmtId="165" fontId="2" fillId="5" borderId="23" xfId="0" applyNumberFormat="1" applyFont="1" applyFill="1" applyBorder="1" applyAlignment="1">
      <alignment horizontal="left" wrapText="1"/>
    </xf>
    <xf numFmtId="164" fontId="2" fillId="5" borderId="23" xfId="0" applyNumberFormat="1" applyFont="1" applyFill="1" applyBorder="1"/>
    <xf numFmtId="0" fontId="2" fillId="0" borderId="0" xfId="0" applyFont="1" applyAlignment="1">
      <alignment horizontal="left" vertical="center"/>
    </xf>
    <xf numFmtId="164" fontId="3" fillId="0" borderId="0" xfId="0" applyNumberFormat="1" applyFont="1" applyAlignment="1">
      <alignment vertical="center"/>
    </xf>
    <xf numFmtId="0" fontId="3" fillId="0" borderId="14" xfId="0" applyFont="1" applyBorder="1" applyAlignment="1">
      <alignment vertical="center"/>
    </xf>
    <xf numFmtId="0" fontId="11" fillId="0" borderId="9" xfId="0" applyFont="1" applyBorder="1" applyAlignment="1">
      <alignment vertical="top"/>
    </xf>
    <xf numFmtId="0" fontId="11" fillId="0" borderId="0" xfId="0" applyFont="1" applyAlignment="1">
      <alignment horizontal="center" vertical="top"/>
    </xf>
    <xf numFmtId="164" fontId="11" fillId="0" borderId="0" xfId="0" applyNumberFormat="1" applyFont="1" applyAlignment="1">
      <alignment horizontal="center" vertical="top"/>
    </xf>
    <xf numFmtId="44" fontId="3" fillId="0" borderId="14" xfId="4" applyFont="1" applyBorder="1" applyAlignment="1">
      <alignment vertical="center"/>
    </xf>
    <xf numFmtId="44" fontId="3" fillId="0" borderId="20" xfId="4" applyFont="1" applyBorder="1" applyAlignment="1">
      <alignment vertical="center"/>
    </xf>
    <xf numFmtId="164" fontId="3" fillId="0" borderId="0" xfId="4" applyNumberFormat="1" applyFont="1" applyAlignment="1">
      <alignment vertical="center"/>
    </xf>
    <xf numFmtId="44" fontId="2" fillId="0" borderId="14" xfId="4" applyFont="1" applyBorder="1" applyAlignment="1">
      <alignment vertical="center"/>
    </xf>
    <xf numFmtId="165" fontId="3" fillId="0" borderId="0" xfId="3" applyNumberFormat="1" applyFont="1" applyAlignment="1">
      <alignment vertical="top"/>
    </xf>
    <xf numFmtId="164" fontId="3" fillId="0" borderId="0" xfId="4" applyNumberFormat="1" applyFont="1" applyAlignment="1">
      <alignment vertical="top"/>
    </xf>
    <xf numFmtId="164" fontId="3" fillId="0" borderId="14" xfId="4" applyNumberFormat="1" applyFont="1" applyBorder="1" applyAlignment="1">
      <alignment vertical="top"/>
    </xf>
    <xf numFmtId="164" fontId="2" fillId="0" borderId="0" xfId="4" applyNumberFormat="1" applyFont="1" applyAlignment="1">
      <alignment vertical="center"/>
    </xf>
    <xf numFmtId="167" fontId="3" fillId="0" borderId="0" xfId="4" applyNumberFormat="1" applyFont="1" applyAlignment="1">
      <alignment vertical="top"/>
    </xf>
    <xf numFmtId="167" fontId="2" fillId="0" borderId="0" xfId="4" applyNumberFormat="1" applyFont="1" applyAlignment="1">
      <alignment vertical="center"/>
    </xf>
    <xf numFmtId="165" fontId="2" fillId="0" borderId="0" xfId="3" applyNumberFormat="1" applyFont="1" applyAlignment="1" applyProtection="1">
      <alignment vertical="center"/>
      <protection locked="0"/>
    </xf>
    <xf numFmtId="0" fontId="2" fillId="0" borderId="25" xfId="0" applyFont="1" applyBorder="1" applyAlignment="1">
      <alignment horizontal="right" vertical="center"/>
    </xf>
    <xf numFmtId="44" fontId="2" fillId="0" borderId="20" xfId="4" applyFont="1" applyBorder="1" applyAlignment="1">
      <alignment vertical="center"/>
    </xf>
    <xf numFmtId="165" fontId="2" fillId="5" borderId="23" xfId="0" applyNumberFormat="1" applyFont="1" applyFill="1" applyBorder="1" applyAlignment="1">
      <alignment horizontal="left"/>
    </xf>
    <xf numFmtId="164" fontId="3" fillId="5" borderId="23" xfId="0" applyNumberFormat="1" applyFont="1" applyFill="1" applyBorder="1"/>
    <xf numFmtId="44" fontId="2" fillId="5" borderId="24" xfId="4" applyFont="1" applyFill="1" applyBorder="1" applyAlignment="1">
      <alignment vertical="center"/>
    </xf>
    <xf numFmtId="164" fontId="3" fillId="0" borderId="14" xfId="0" applyNumberFormat="1" applyFont="1" applyBorder="1" applyAlignment="1">
      <alignment vertical="center"/>
    </xf>
    <xf numFmtId="44" fontId="2" fillId="0" borderId="20" xfId="4" applyFont="1" applyBorder="1" applyAlignment="1">
      <alignment horizontal="center" vertical="center"/>
    </xf>
    <xf numFmtId="44" fontId="2" fillId="5" borderId="24" xfId="0" applyNumberFormat="1" applyFont="1" applyFill="1" applyBorder="1" applyAlignment="1">
      <alignment vertical="center"/>
    </xf>
    <xf numFmtId="0" fontId="3" fillId="0" borderId="9" xfId="0" applyFont="1" applyBorder="1"/>
    <xf numFmtId="44" fontId="3" fillId="0" borderId="14" xfId="0" applyNumberFormat="1" applyFont="1" applyBorder="1" applyAlignment="1">
      <alignment horizontal="left" vertical="center"/>
    </xf>
    <xf numFmtId="43" fontId="2" fillId="0" borderId="0" xfId="0" applyNumberFormat="1" applyFont="1" applyAlignment="1">
      <alignment horizontal="left" vertical="center" wrapText="1"/>
    </xf>
    <xf numFmtId="44" fontId="3" fillId="0" borderId="14" xfId="0" applyNumberFormat="1" applyFont="1" applyBorder="1" applyAlignment="1" applyProtection="1">
      <alignment horizontal="left" vertical="center"/>
      <protection locked="0"/>
    </xf>
    <xf numFmtId="9" fontId="3" fillId="0" borderId="9" xfId="5" applyFont="1" applyBorder="1"/>
    <xf numFmtId="9" fontId="2" fillId="0" borderId="0" xfId="5" applyFont="1" applyAlignment="1">
      <alignment horizontal="left" vertical="center" wrapText="1"/>
    </xf>
    <xf numFmtId="44" fontId="3" fillId="0" borderId="14" xfId="4" applyFont="1" applyBorder="1" applyAlignment="1" applyProtection="1">
      <alignment horizontal="left" vertical="center"/>
      <protection locked="0"/>
    </xf>
    <xf numFmtId="9" fontId="3" fillId="0" borderId="25" xfId="5" applyFont="1" applyBorder="1" applyAlignment="1">
      <alignment horizontal="left" wrapText="1" indent="1"/>
    </xf>
    <xf numFmtId="9" fontId="2" fillId="0" borderId="19" xfId="5" applyFont="1" applyBorder="1" applyAlignment="1">
      <alignment horizontal="left" vertical="center" wrapText="1"/>
    </xf>
    <xf numFmtId="164" fontId="3" fillId="0" borderId="19" xfId="0" applyNumberFormat="1" applyFont="1" applyBorder="1" applyAlignment="1">
      <alignment vertical="center"/>
    </xf>
    <xf numFmtId="0" fontId="2" fillId="0" borderId="26" xfId="0" applyFont="1" applyBorder="1" applyAlignment="1">
      <alignment horizontal="left"/>
    </xf>
    <xf numFmtId="44" fontId="2" fillId="0" borderId="27" xfId="0" applyNumberFormat="1" applyFont="1" applyBorder="1" applyAlignment="1">
      <alignment horizontal="center"/>
    </xf>
    <xf numFmtId="0" fontId="2" fillId="0" borderId="28" xfId="0" applyFont="1" applyBorder="1" applyAlignment="1">
      <alignment horizontal="left"/>
    </xf>
    <xf numFmtId="44" fontId="2" fillId="0" borderId="29" xfId="0" applyNumberFormat="1" applyFont="1" applyBorder="1" applyAlignment="1">
      <alignment horizontal="center"/>
    </xf>
    <xf numFmtId="171" fontId="3" fillId="0" borderId="30" xfId="4" applyNumberFormat="1" applyFont="1" applyBorder="1" applyAlignment="1">
      <alignment horizontal="right" vertical="center"/>
    </xf>
    <xf numFmtId="165" fontId="2" fillId="5" borderId="31" xfId="0" applyNumberFormat="1" applyFont="1" applyFill="1" applyBorder="1" applyAlignment="1">
      <alignment horizontal="left" wrapText="1"/>
    </xf>
    <xf numFmtId="0" fontId="3" fillId="0" borderId="0" xfId="0" applyFont="1" applyAlignment="1">
      <alignment horizontal="left" vertical="center"/>
    </xf>
    <xf numFmtId="171" fontId="3" fillId="0" borderId="0" xfId="4" applyNumberFormat="1" applyFont="1" applyAlignment="1">
      <alignment horizontal="left" vertical="center"/>
    </xf>
    <xf numFmtId="44" fontId="2" fillId="0" borderId="0" xfId="0" applyNumberFormat="1" applyFont="1" applyAlignment="1">
      <alignment horizontal="right" vertical="center"/>
    </xf>
    <xf numFmtId="171" fontId="12" fillId="0" borderId="0" xfId="4" applyNumberFormat="1" applyFont="1" applyAlignment="1">
      <alignment horizontal="left" vertical="center"/>
    </xf>
    <xf numFmtId="171" fontId="2" fillId="0" borderId="0" xfId="4" applyNumberFormat="1" applyFont="1" applyAlignment="1">
      <alignment horizontal="left" vertical="center"/>
    </xf>
    <xf numFmtId="37" fontId="2" fillId="0" borderId="0" xfId="3" applyNumberFormat="1" applyFont="1" applyAlignment="1">
      <alignment vertical="center"/>
    </xf>
    <xf numFmtId="44" fontId="2" fillId="5" borderId="24" xfId="4" applyFont="1" applyFill="1" applyBorder="1" applyAlignment="1">
      <alignment vertical="center" wrapText="1"/>
    </xf>
    <xf numFmtId="44" fontId="3" fillId="0" borderId="0" xfId="4" applyFont="1" applyAlignment="1">
      <alignment horizontal="center" vertical="center"/>
    </xf>
    <xf numFmtId="0" fontId="2" fillId="0" borderId="10" xfId="0" applyFont="1" applyBorder="1" applyAlignment="1">
      <alignment horizontal="left" wrapText="1"/>
    </xf>
    <xf numFmtId="164" fontId="2" fillId="0" borderId="0" xfId="0" applyNumberFormat="1" applyFont="1"/>
    <xf numFmtId="0" fontId="10" fillId="0" borderId="0" xfId="0" applyFont="1"/>
    <xf numFmtId="0" fontId="10" fillId="0" borderId="0" xfId="0" applyFont="1" applyAlignment="1">
      <alignment horizontal="center" textRotation="180"/>
    </xf>
    <xf numFmtId="0" fontId="10" fillId="0" borderId="0" xfId="0" applyFont="1" applyAlignment="1">
      <alignment horizontal="center" vertical="top" textRotation="180"/>
    </xf>
    <xf numFmtId="0" fontId="10" fillId="0" borderId="34" xfId="0" applyFont="1" applyBorder="1" applyAlignment="1">
      <alignment horizontal="center" vertical="top" textRotation="180"/>
    </xf>
    <xf numFmtId="44" fontId="3" fillId="0" borderId="0" xfId="4" applyFont="1" applyAlignment="1" applyProtection="1">
      <alignment vertical="center"/>
      <protection locked="0"/>
    </xf>
    <xf numFmtId="44" fontId="3" fillId="0" borderId="0" xfId="0" applyNumberFormat="1" applyFont="1" applyAlignment="1" applyProtection="1">
      <alignment vertical="center"/>
      <protection locked="0"/>
    </xf>
    <xf numFmtId="44" fontId="3" fillId="0" borderId="0" xfId="4" applyFont="1" applyAlignment="1">
      <alignment vertical="center"/>
    </xf>
    <xf numFmtId="44" fontId="3" fillId="0" borderId="32" xfId="4" applyFont="1" applyBorder="1" applyAlignment="1" applyProtection="1">
      <alignment vertical="center"/>
      <protection locked="0"/>
    </xf>
    <xf numFmtId="0" fontId="3" fillId="0" borderId="22" xfId="0" applyFont="1" applyBorder="1" applyAlignment="1">
      <alignment wrapText="1"/>
    </xf>
    <xf numFmtId="0" fontId="3" fillId="0" borderId="0" xfId="0" applyFont="1" applyAlignment="1">
      <alignment horizontal="right"/>
    </xf>
    <xf numFmtId="164" fontId="3" fillId="0" borderId="0" xfId="0" applyNumberFormat="1" applyFont="1" applyAlignment="1">
      <alignment horizontal="right"/>
    </xf>
    <xf numFmtId="164" fontId="2" fillId="0" borderId="0" xfId="0" applyNumberFormat="1" applyFont="1" applyAlignment="1">
      <alignment horizontal="left"/>
    </xf>
    <xf numFmtId="168" fontId="2" fillId="0" borderId="0" xfId="0" applyNumberFormat="1" applyFont="1" applyAlignment="1">
      <alignment vertical="center"/>
    </xf>
    <xf numFmtId="44" fontId="2" fillId="0" borderId="27" xfId="4" applyFont="1" applyBorder="1" applyAlignment="1">
      <alignment vertical="center"/>
    </xf>
    <xf numFmtId="168" fontId="3" fillId="0" borderId="0" xfId="0" applyNumberFormat="1" applyFont="1" applyAlignment="1">
      <alignment vertical="center"/>
    </xf>
    <xf numFmtId="0" fontId="4" fillId="0" borderId="0" xfId="0" applyFont="1"/>
    <xf numFmtId="0" fontId="3" fillId="0" borderId="19" xfId="0" applyFont="1" applyBorder="1" applyAlignment="1">
      <alignment vertical="center"/>
    </xf>
    <xf numFmtId="44" fontId="3" fillId="0" borderId="14" xfId="0" applyNumberFormat="1" applyFont="1" applyBorder="1" applyProtection="1">
      <protection locked="0"/>
    </xf>
    <xf numFmtId="44" fontId="3" fillId="0" borderId="32" xfId="0" applyNumberFormat="1" applyFont="1" applyBorder="1" applyProtection="1">
      <protection locked="0"/>
    </xf>
    <xf numFmtId="44" fontId="3" fillId="0" borderId="32" xfId="0" applyNumberFormat="1" applyFont="1" applyBorder="1"/>
    <xf numFmtId="44" fontId="2" fillId="0" borderId="14" xfId="0" applyNumberFormat="1" applyFont="1" applyBorder="1"/>
    <xf numFmtId="44" fontId="2" fillId="0" borderId="14" xfId="0" applyNumberFormat="1" applyFont="1" applyBorder="1" applyProtection="1">
      <protection locked="0"/>
    </xf>
    <xf numFmtId="44" fontId="3" fillId="0" borderId="14" xfId="0" applyNumberFormat="1" applyFont="1" applyBorder="1"/>
    <xf numFmtId="44" fontId="3" fillId="0" borderId="20" xfId="0" applyNumberFormat="1" applyFont="1" applyBorder="1" applyProtection="1">
      <protection locked="0"/>
    </xf>
    <xf numFmtId="44" fontId="2" fillId="0" borderId="14" xfId="4" applyFont="1" applyBorder="1" applyAlignment="1">
      <alignment horizontal="center" vertical="top" wrapText="1"/>
    </xf>
    <xf numFmtId="44" fontId="2" fillId="0" borderId="0" xfId="4" applyFont="1"/>
    <xf numFmtId="44" fontId="3" fillId="0" borderId="0" xfId="4" applyFont="1"/>
    <xf numFmtId="0" fontId="3" fillId="0" borderId="0" xfId="0" applyFont="1" applyAlignment="1">
      <alignment wrapText="1"/>
    </xf>
    <xf numFmtId="167" fontId="3" fillId="0" borderId="14" xfId="4" applyNumberFormat="1" applyFont="1" applyBorder="1" applyAlignment="1">
      <alignment vertical="center"/>
    </xf>
    <xf numFmtId="0" fontId="2" fillId="0" borderId="0" xfId="0" applyFont="1" applyAlignment="1">
      <alignment wrapText="1"/>
    </xf>
    <xf numFmtId="44" fontId="2" fillId="0" borderId="14" xfId="4" applyFont="1" applyBorder="1" applyAlignment="1">
      <alignment vertical="center" wrapText="1"/>
    </xf>
    <xf numFmtId="44" fontId="2" fillId="5" borderId="23" xfId="4" applyFont="1" applyFill="1" applyBorder="1" applyAlignment="1">
      <alignment horizontal="center" vertical="center"/>
    </xf>
    <xf numFmtId="9" fontId="3" fillId="0" borderId="0" xfId="5" applyFont="1" applyAlignment="1">
      <alignment horizontal="left" wrapText="1" indent="1"/>
    </xf>
    <xf numFmtId="44" fontId="3" fillId="0" borderId="14" xfId="0" applyNumberFormat="1" applyFont="1" applyBorder="1" applyAlignment="1">
      <alignment vertical="center"/>
    </xf>
    <xf numFmtId="44" fontId="9" fillId="0" borderId="0" xfId="4" applyFont="1"/>
    <xf numFmtId="0" fontId="7" fillId="0" borderId="0" xfId="0" applyFont="1"/>
    <xf numFmtId="0" fontId="9" fillId="0" borderId="0" xfId="0" applyFont="1" applyAlignment="1">
      <alignment horizontal="left"/>
    </xf>
    <xf numFmtId="49" fontId="9" fillId="0" borderId="0" xfId="4" applyNumberFormat="1" applyFont="1" applyAlignment="1">
      <alignment horizontal="right"/>
    </xf>
    <xf numFmtId="0" fontId="9" fillId="0" borderId="0" xfId="0" applyFont="1" applyAlignment="1">
      <alignment horizontal="center"/>
    </xf>
    <xf numFmtId="49" fontId="9" fillId="0" borderId="0" xfId="4" applyNumberFormat="1" applyFont="1" applyAlignment="1">
      <alignment horizontal="left"/>
    </xf>
    <xf numFmtId="0" fontId="3" fillId="0" borderId="5" xfId="0" applyFont="1" applyBorder="1" applyProtection="1">
      <protection locked="0"/>
    </xf>
    <xf numFmtId="0" fontId="20" fillId="4" borderId="5" xfId="2" applyFont="1" applyBorder="1" applyAlignment="1" applyProtection="1">
      <alignment horizontal="center"/>
      <protection locked="0"/>
    </xf>
    <xf numFmtId="44" fontId="3" fillId="0" borderId="5" xfId="0" applyNumberFormat="1" applyFont="1" applyBorder="1" applyProtection="1">
      <protection locked="0"/>
    </xf>
    <xf numFmtId="44" fontId="22" fillId="4" borderId="5" xfId="2" applyNumberFormat="1" applyFont="1" applyBorder="1" applyAlignment="1">
      <alignment horizontal="center" textRotation="90" wrapText="1"/>
    </xf>
    <xf numFmtId="0" fontId="22" fillId="4" borderId="5" xfId="2" applyFont="1" applyBorder="1" applyAlignment="1">
      <alignment horizontal="center" textRotation="90" wrapText="1"/>
    </xf>
    <xf numFmtId="0" fontId="22" fillId="4" borderId="5" xfId="2" applyFont="1" applyBorder="1" applyAlignment="1">
      <alignment horizontal="center" textRotation="90"/>
    </xf>
    <xf numFmtId="0" fontId="7" fillId="0" borderId="0" xfId="0" applyFont="1" applyAlignment="1">
      <alignment horizontal="right"/>
    </xf>
    <xf numFmtId="49" fontId="7" fillId="0" borderId="0" xfId="4" applyNumberFormat="1" applyFont="1"/>
    <xf numFmtId="0" fontId="7" fillId="0" borderId="0" xfId="0" applyFont="1" applyAlignment="1">
      <alignment horizontal="center"/>
    </xf>
    <xf numFmtId="0" fontId="7" fillId="0" borderId="0" xfId="0" applyFont="1" applyAlignment="1">
      <alignment horizontal="left"/>
    </xf>
    <xf numFmtId="0" fontId="3" fillId="6" borderId="0" xfId="0" applyFont="1" applyFill="1" applyAlignment="1">
      <alignment horizontal="left"/>
    </xf>
    <xf numFmtId="44" fontId="3" fillId="0" borderId="5" xfId="4" applyFont="1" applyBorder="1" applyProtection="1">
      <protection locked="0"/>
    </xf>
    <xf numFmtId="43" fontId="3" fillId="0" borderId="5" xfId="0" applyNumberFormat="1" applyFont="1" applyBorder="1" applyProtection="1">
      <protection locked="0"/>
    </xf>
    <xf numFmtId="44" fontId="23" fillId="3" borderId="5" xfId="1" applyNumberFormat="1" applyFont="1" applyBorder="1" applyAlignment="1">
      <alignment horizontal="center"/>
    </xf>
    <xf numFmtId="44" fontId="23" fillId="3" borderId="5" xfId="1" applyNumberFormat="1" applyFont="1" applyBorder="1" applyAlignment="1">
      <alignment horizontal="center" wrapText="1"/>
    </xf>
    <xf numFmtId="0" fontId="23" fillId="3" borderId="5" xfId="1" applyFont="1" applyBorder="1" applyAlignment="1">
      <alignment horizontal="center" wrapText="1"/>
    </xf>
    <xf numFmtId="0" fontId="2" fillId="0" borderId="0" xfId="0" applyFont="1" applyAlignment="1">
      <alignment horizontal="right"/>
    </xf>
    <xf numFmtId="44" fontId="10" fillId="0" borderId="0" xfId="4" applyFont="1"/>
    <xf numFmtId="0" fontId="10" fillId="0" borderId="0" xfId="0" applyFont="1" applyAlignment="1">
      <alignment horizontal="left"/>
    </xf>
    <xf numFmtId="49" fontId="10" fillId="0" borderId="0" xfId="4" applyNumberFormat="1" applyFont="1" applyAlignment="1">
      <alignment horizontal="right"/>
    </xf>
    <xf numFmtId="0" fontId="10" fillId="0" borderId="0" xfId="0" applyFont="1" applyAlignment="1">
      <alignment horizontal="center"/>
    </xf>
    <xf numFmtId="49" fontId="10" fillId="0" borderId="0" xfId="4" applyNumberFormat="1" applyFont="1" applyAlignment="1">
      <alignment horizontal="left"/>
    </xf>
    <xf numFmtId="0" fontId="3" fillId="6" borderId="35" xfId="0" applyFont="1" applyFill="1" applyBorder="1" applyAlignment="1">
      <alignment horizontal="left"/>
    </xf>
    <xf numFmtId="0" fontId="3" fillId="0" borderId="0" xfId="0" applyFont="1" applyAlignment="1">
      <alignment horizontal="left"/>
    </xf>
    <xf numFmtId="0" fontId="8" fillId="6" borderId="26" xfId="0" applyFont="1" applyFill="1" applyBorder="1" applyAlignment="1">
      <alignment horizontal="left"/>
    </xf>
    <xf numFmtId="0" fontId="8" fillId="6" borderId="22" xfId="0" applyFont="1" applyFill="1" applyBorder="1" applyAlignment="1">
      <alignment horizontal="left"/>
    </xf>
    <xf numFmtId="0" fontId="8" fillId="6" borderId="25" xfId="0" applyFont="1" applyFill="1" applyBorder="1"/>
    <xf numFmtId="0" fontId="3" fillId="0" borderId="0" xfId="0" applyFont="1" applyAlignment="1">
      <alignment horizontal="center" vertical="top" textRotation="180"/>
    </xf>
    <xf numFmtId="44" fontId="11" fillId="0" borderId="14" xfId="4" applyFont="1" applyBorder="1" applyAlignment="1">
      <alignment horizontal="center" vertical="top"/>
    </xf>
    <xf numFmtId="0" fontId="3" fillId="0" borderId="0" xfId="0" applyFont="1" applyAlignment="1" applyProtection="1">
      <alignment horizontal="left"/>
      <protection locked="0"/>
    </xf>
    <xf numFmtId="0" fontId="5" fillId="0" borderId="0" xfId="0" applyFont="1"/>
    <xf numFmtId="0" fontId="3" fillId="0" borderId="36" xfId="0" applyFont="1" applyBorder="1"/>
    <xf numFmtId="0" fontId="2" fillId="0" borderId="37" xfId="0" applyFont="1" applyBorder="1" applyAlignment="1">
      <alignment horizontal="center"/>
    </xf>
    <xf numFmtId="0" fontId="2" fillId="0" borderId="38" xfId="0" applyFont="1" applyBorder="1" applyAlignment="1">
      <alignment horizontal="center"/>
    </xf>
    <xf numFmtId="0" fontId="2" fillId="0" borderId="21" xfId="0" applyFont="1" applyBorder="1" applyAlignment="1">
      <alignment horizontal="center"/>
    </xf>
    <xf numFmtId="0" fontId="2" fillId="0" borderId="39" xfId="0" applyFont="1" applyBorder="1" applyAlignment="1">
      <alignment horizontal="center" wrapText="1"/>
    </xf>
    <xf numFmtId="0" fontId="2" fillId="0" borderId="40" xfId="0" applyFont="1" applyBorder="1" applyAlignment="1">
      <alignment horizontal="center"/>
    </xf>
    <xf numFmtId="0" fontId="3" fillId="0" borderId="15" xfId="0" applyFont="1" applyBorder="1"/>
    <xf numFmtId="41" fontId="3" fillId="0" borderId="5" xfId="0" applyNumberFormat="1" applyFont="1" applyBorder="1" applyProtection="1">
      <protection locked="0"/>
    </xf>
    <xf numFmtId="41" fontId="3" fillId="0" borderId="5" xfId="0" applyNumberFormat="1" applyFont="1" applyBorder="1"/>
    <xf numFmtId="170" fontId="3" fillId="0" borderId="5" xfId="0" applyNumberFormat="1" applyFont="1" applyBorder="1" applyProtection="1">
      <protection locked="0"/>
    </xf>
    <xf numFmtId="44" fontId="3" fillId="0" borderId="41" xfId="0" applyNumberFormat="1" applyFont="1" applyBorder="1"/>
    <xf numFmtId="0" fontId="3" fillId="0" borderId="42" xfId="0" applyFont="1" applyBorder="1"/>
    <xf numFmtId="0" fontId="3" fillId="0" borderId="43" xfId="0" applyFont="1" applyBorder="1"/>
    <xf numFmtId="44" fontId="2" fillId="0" borderId="45" xfId="0" applyNumberFormat="1" applyFont="1" applyBorder="1"/>
    <xf numFmtId="0" fontId="11" fillId="0" borderId="0" xfId="0" applyFont="1"/>
    <xf numFmtId="0" fontId="8" fillId="0" borderId="0" xfId="0" applyFont="1" applyAlignment="1">
      <alignment horizontal="right"/>
    </xf>
    <xf numFmtId="0" fontId="24" fillId="3" borderId="22" xfId="1" applyFont="1" applyBorder="1" applyAlignment="1">
      <alignment horizontal="center"/>
    </xf>
    <xf numFmtId="0" fontId="24" fillId="3" borderId="22" xfId="1" applyFont="1" applyBorder="1"/>
    <xf numFmtId="0" fontId="24" fillId="3" borderId="46" xfId="1" applyFont="1" applyBorder="1"/>
    <xf numFmtId="0" fontId="9" fillId="0" borderId="15" xfId="0" applyFont="1" applyBorder="1" applyProtection="1">
      <protection locked="0"/>
    </xf>
    <xf numFmtId="44" fontId="9" fillId="0" borderId="47" xfId="4" applyFont="1" applyBorder="1" applyProtection="1">
      <protection locked="0"/>
    </xf>
    <xf numFmtId="44" fontId="9" fillId="0" borderId="48" xfId="4" applyFont="1" applyBorder="1" applyProtection="1">
      <protection locked="0"/>
    </xf>
    <xf numFmtId="0" fontId="9" fillId="0" borderId="16" xfId="0" applyFont="1" applyBorder="1" applyProtection="1">
      <protection locked="0"/>
    </xf>
    <xf numFmtId="44" fontId="9" fillId="0" borderId="49" xfId="4" applyFont="1" applyBorder="1" applyProtection="1">
      <protection locked="0"/>
    </xf>
    <xf numFmtId="0" fontId="7" fillId="0" borderId="50" xfId="0" applyFont="1" applyBorder="1" applyAlignment="1">
      <alignment horizontal="right"/>
    </xf>
    <xf numFmtId="44" fontId="9" fillId="0" borderId="51" xfId="4" applyFont="1" applyBorder="1"/>
    <xf numFmtId="44" fontId="9" fillId="0" borderId="50" xfId="4" applyFont="1" applyBorder="1"/>
    <xf numFmtId="0" fontId="24" fillId="3" borderId="52" xfId="1" applyFont="1" applyBorder="1"/>
    <xf numFmtId="0" fontId="14" fillId="0" borderId="0" xfId="0" applyFont="1"/>
    <xf numFmtId="0" fontId="8" fillId="0" borderId="0" xfId="0" applyFont="1" applyAlignment="1">
      <alignment horizontal="left" wrapText="1"/>
    </xf>
    <xf numFmtId="0" fontId="8" fillId="0" borderId="0" xfId="0" applyFont="1" applyAlignment="1">
      <alignment horizontal="left" vertical="top"/>
    </xf>
    <xf numFmtId="0" fontId="8" fillId="0" borderId="0" xfId="0" applyFont="1" applyAlignment="1">
      <alignment horizontal="center" vertical="top"/>
    </xf>
    <xf numFmtId="0" fontId="10" fillId="0" borderId="19" xfId="0" applyFont="1" applyBorder="1"/>
    <xf numFmtId="0" fontId="10" fillId="0" borderId="0" xfId="0" applyFont="1" applyAlignment="1">
      <alignment horizontal="center" vertical="center" textRotation="180"/>
    </xf>
    <xf numFmtId="0" fontId="10" fillId="0" borderId="14" xfId="0" applyFont="1" applyBorder="1" applyAlignment="1">
      <alignment horizontal="center" vertical="center" textRotation="180"/>
    </xf>
    <xf numFmtId="0" fontId="22" fillId="3" borderId="16" xfId="1" applyFont="1" applyBorder="1" applyAlignment="1">
      <alignment horizontal="center" vertical="center" textRotation="90"/>
    </xf>
    <xf numFmtId="0" fontId="22" fillId="3" borderId="53" xfId="1" applyFont="1" applyBorder="1" applyAlignment="1">
      <alignment horizontal="center" vertical="center" textRotation="90"/>
    </xf>
    <xf numFmtId="0" fontId="22" fillId="3" borderId="20" xfId="1" applyFont="1" applyBorder="1" applyAlignment="1">
      <alignment horizontal="center" vertical="center" textRotation="90"/>
    </xf>
    <xf numFmtId="0" fontId="22" fillId="3" borderId="45" xfId="1" applyFont="1" applyBorder="1" applyAlignment="1">
      <alignment horizontal="center" vertical="center" textRotation="90"/>
    </xf>
    <xf numFmtId="44" fontId="7" fillId="0" borderId="50" xfId="4" applyFont="1" applyBorder="1"/>
    <xf numFmtId="44" fontId="9" fillId="0" borderId="39" xfId="4" applyFont="1" applyBorder="1" applyProtection="1">
      <protection locked="0"/>
    </xf>
    <xf numFmtId="44" fontId="9" fillId="0" borderId="40" xfId="4" applyFont="1" applyBorder="1" applyProtection="1">
      <protection locked="0"/>
    </xf>
    <xf numFmtId="44" fontId="9" fillId="0" borderId="5" xfId="0" applyNumberFormat="1" applyFont="1" applyBorder="1" applyProtection="1">
      <protection locked="0"/>
    </xf>
    <xf numFmtId="44" fontId="9" fillId="0" borderId="41" xfId="0" applyNumberFormat="1" applyFont="1" applyBorder="1" applyProtection="1">
      <protection locked="0"/>
    </xf>
    <xf numFmtId="44" fontId="9" fillId="0" borderId="53" xfId="0" applyNumberFormat="1" applyFont="1" applyBorder="1" applyProtection="1">
      <protection locked="0"/>
    </xf>
    <xf numFmtId="44" fontId="9" fillId="0" borderId="45" xfId="0" applyNumberFormat="1" applyFont="1" applyBorder="1" applyProtection="1">
      <protection locked="0"/>
    </xf>
    <xf numFmtId="41" fontId="9" fillId="0" borderId="41" xfId="0" applyNumberFormat="1" applyFont="1" applyBorder="1" applyProtection="1">
      <protection locked="0"/>
    </xf>
    <xf numFmtId="41" fontId="9" fillId="0" borderId="45" xfId="0" applyNumberFormat="1" applyFont="1" applyBorder="1" applyProtection="1">
      <protection locked="0"/>
    </xf>
    <xf numFmtId="41" fontId="7" fillId="0" borderId="24" xfId="0" applyNumberFormat="1" applyFont="1" applyBorder="1"/>
    <xf numFmtId="0" fontId="8" fillId="0" borderId="0" xfId="0" applyFont="1"/>
    <xf numFmtId="41" fontId="9" fillId="0" borderId="39" xfId="0" applyNumberFormat="1" applyFont="1" applyBorder="1" applyProtection="1">
      <protection locked="0"/>
    </xf>
    <xf numFmtId="41" fontId="9" fillId="0" borderId="15" xfId="0" applyNumberFormat="1" applyFont="1" applyBorder="1" applyProtection="1">
      <protection locked="0"/>
    </xf>
    <xf numFmtId="41" fontId="9" fillId="0" borderId="5" xfId="0" applyNumberFormat="1" applyFont="1" applyBorder="1" applyProtection="1">
      <protection locked="0"/>
    </xf>
    <xf numFmtId="41" fontId="9" fillId="0" borderId="16" xfId="0" applyNumberFormat="1" applyFont="1" applyBorder="1" applyProtection="1">
      <protection locked="0"/>
    </xf>
    <xf numFmtId="41" fontId="9" fillId="0" borderId="53" xfId="0" applyNumberFormat="1" applyFont="1" applyBorder="1" applyProtection="1">
      <protection locked="0"/>
    </xf>
    <xf numFmtId="41" fontId="7" fillId="0" borderId="51" xfId="0" applyNumberFormat="1" applyFont="1" applyBorder="1"/>
    <xf numFmtId="41" fontId="7" fillId="0" borderId="50" xfId="0" applyNumberFormat="1" applyFont="1" applyBorder="1"/>
    <xf numFmtId="0" fontId="21" fillId="3" borderId="15" xfId="1" applyFont="1" applyBorder="1" applyAlignment="1">
      <alignment wrapText="1"/>
    </xf>
    <xf numFmtId="0" fontId="21" fillId="3" borderId="15" xfId="1" applyFont="1" applyBorder="1" applyAlignment="1">
      <alignment horizontal="left" vertical="center" wrapText="1"/>
    </xf>
    <xf numFmtId="0" fontId="21" fillId="3" borderId="15" xfId="1" applyFont="1" applyBorder="1"/>
    <xf numFmtId="0" fontId="21" fillId="3" borderId="5" xfId="1" applyFont="1" applyBorder="1" applyAlignment="1">
      <alignment horizontal="center"/>
    </xf>
    <xf numFmtId="0" fontId="21" fillId="3" borderId="41" xfId="1" applyFont="1" applyBorder="1" applyAlignment="1">
      <alignment horizontal="center"/>
    </xf>
    <xf numFmtId="0" fontId="10" fillId="0" borderId="15" xfId="0" applyFont="1" applyBorder="1" applyAlignment="1">
      <alignment horizontal="left"/>
    </xf>
    <xf numFmtId="0" fontId="21" fillId="3" borderId="15" xfId="1" applyFont="1" applyBorder="1" applyAlignment="1">
      <alignment vertical="center"/>
    </xf>
    <xf numFmtId="0" fontId="21" fillId="3" borderId="5" xfId="1" applyFont="1" applyBorder="1" applyAlignment="1">
      <alignment horizontal="center" vertical="center"/>
    </xf>
    <xf numFmtId="0" fontId="21" fillId="3" borderId="41" xfId="1" applyFont="1" applyBorder="1" applyAlignment="1">
      <alignment horizontal="center" vertical="center"/>
    </xf>
    <xf numFmtId="0" fontId="10" fillId="0" borderId="15" xfId="0" applyFont="1" applyBorder="1" applyAlignment="1">
      <alignment horizontal="left" indent="2"/>
    </xf>
    <xf numFmtId="0" fontId="10" fillId="0" borderId="15" xfId="0" applyFont="1" applyBorder="1" applyAlignment="1">
      <alignment horizontal="left" vertical="center" indent="1"/>
    </xf>
    <xf numFmtId="0" fontId="10" fillId="0" borderId="15" xfId="0" applyFont="1" applyBorder="1" applyAlignment="1">
      <alignment horizontal="left" vertical="center" indent="2"/>
    </xf>
    <xf numFmtId="0" fontId="10" fillId="0" borderId="16" xfId="0" applyFont="1" applyBorder="1" applyAlignment="1">
      <alignment horizontal="left" vertical="center" indent="2"/>
    </xf>
    <xf numFmtId="0" fontId="21" fillId="0" borderId="15" xfId="1" applyFont="1" applyFill="1" applyBorder="1" applyAlignment="1">
      <alignment horizontal="left" vertical="center" indent="1"/>
    </xf>
    <xf numFmtId="0" fontId="10" fillId="0" borderId="15" xfId="0" applyFont="1" applyBorder="1" applyAlignment="1">
      <alignment horizontal="left" indent="1"/>
    </xf>
    <xf numFmtId="0" fontId="21" fillId="3" borderId="15" xfId="1" applyFont="1" applyBorder="1" applyAlignment="1">
      <alignment horizontal="left" vertical="center"/>
    </xf>
    <xf numFmtId="0" fontId="10" fillId="0" borderId="0" xfId="0" applyFont="1" applyAlignment="1">
      <alignment horizontal="left" vertical="center" indent="2"/>
    </xf>
    <xf numFmtId="0" fontId="10" fillId="0" borderId="22" xfId="0" applyFont="1" applyBorder="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21" fillId="3" borderId="54" xfId="1" applyFont="1" applyBorder="1" applyAlignment="1">
      <alignment vertical="center"/>
    </xf>
    <xf numFmtId="0" fontId="21" fillId="0" borderId="5" xfId="1" applyFont="1" applyFill="1" applyBorder="1" applyAlignment="1" applyProtection="1">
      <alignment horizontal="center"/>
      <protection locked="0"/>
    </xf>
    <xf numFmtId="0" fontId="21" fillId="0" borderId="41" xfId="1" applyFont="1" applyFill="1" applyBorder="1" applyAlignment="1" applyProtection="1">
      <alignment horizontal="center"/>
      <protection locked="0"/>
    </xf>
    <xf numFmtId="0" fontId="21" fillId="0" borderId="15" xfId="1" applyFont="1" applyFill="1" applyBorder="1" applyAlignment="1" applyProtection="1">
      <alignment horizontal="left" indent="2"/>
      <protection locked="0"/>
    </xf>
    <xf numFmtId="0" fontId="10" fillId="0" borderId="16" xfId="0" applyFont="1" applyBorder="1" applyAlignment="1" applyProtection="1">
      <alignment horizontal="left" indent="2"/>
      <protection locked="0"/>
    </xf>
    <xf numFmtId="0" fontId="0" fillId="0" borderId="0" xfId="0" applyAlignment="1">
      <alignment vertical="center"/>
    </xf>
    <xf numFmtId="0" fontId="9" fillId="0" borderId="45" xfId="0" applyFont="1" applyBorder="1" applyAlignment="1">
      <alignment horizontal="center" vertical="center" textRotation="90" wrapText="1"/>
    </xf>
    <xf numFmtId="0" fontId="9" fillId="0" borderId="39" xfId="0" applyFont="1" applyBorder="1" applyProtection="1">
      <protection locked="0"/>
    </xf>
    <xf numFmtId="0" fontId="9" fillId="0" borderId="5" xfId="0" applyFont="1" applyBorder="1" applyProtection="1">
      <protection locked="0"/>
    </xf>
    <xf numFmtId="0" fontId="9" fillId="0" borderId="53" xfId="0" applyFont="1" applyBorder="1" applyProtection="1">
      <protection locked="0"/>
    </xf>
    <xf numFmtId="0" fontId="9" fillId="0" borderId="55" xfId="0" applyFont="1" applyBorder="1" applyAlignment="1">
      <alignment horizontal="center" vertical="center" wrapText="1"/>
    </xf>
    <xf numFmtId="0" fontId="9" fillId="0" borderId="43" xfId="0" applyFont="1" applyBorder="1" applyAlignment="1">
      <alignment horizontal="center" vertical="center" textRotation="90" wrapText="1"/>
    </xf>
    <xf numFmtId="0" fontId="9" fillId="0" borderId="53" xfId="0" applyFont="1" applyBorder="1" applyAlignment="1">
      <alignment horizontal="center" vertical="center" textRotation="90"/>
    </xf>
    <xf numFmtId="0" fontId="9" fillId="0" borderId="53" xfId="0" applyFont="1" applyBorder="1" applyAlignment="1">
      <alignment vertical="center" textRotation="90"/>
    </xf>
    <xf numFmtId="0" fontId="9" fillId="0" borderId="16" xfId="0" applyFont="1" applyBorder="1" applyAlignment="1">
      <alignment horizontal="center" vertical="center" textRotation="90"/>
    </xf>
    <xf numFmtId="0" fontId="9" fillId="0" borderId="44" xfId="0" applyFont="1" applyBorder="1" applyAlignment="1">
      <alignment horizontal="center" vertical="center" textRotation="90"/>
    </xf>
    <xf numFmtId="0" fontId="9" fillId="0" borderId="56" xfId="0" applyFont="1" applyBorder="1" applyAlignment="1">
      <alignment horizontal="center" vertical="center" textRotation="90"/>
    </xf>
    <xf numFmtId="0" fontId="9" fillId="0" borderId="56" xfId="0" applyFont="1" applyBorder="1" applyAlignment="1">
      <alignment vertical="center" textRotation="90"/>
    </xf>
    <xf numFmtId="49" fontId="9" fillId="0" borderId="39" xfId="0" applyNumberFormat="1" applyFont="1" applyBorder="1" applyProtection="1">
      <protection locked="0"/>
    </xf>
    <xf numFmtId="49" fontId="9" fillId="0" borderId="5" xfId="0" applyNumberFormat="1" applyFont="1" applyBorder="1" applyProtection="1">
      <protection locked="0"/>
    </xf>
    <xf numFmtId="49" fontId="9" fillId="0" borderId="53" xfId="0" applyNumberFormat="1" applyFont="1" applyBorder="1" applyProtection="1">
      <protection locked="0"/>
    </xf>
    <xf numFmtId="49" fontId="9" fillId="0" borderId="7" xfId="0" applyNumberFormat="1" applyFont="1" applyBorder="1" applyProtection="1">
      <protection locked="0"/>
    </xf>
    <xf numFmtId="49" fontId="9" fillId="0" borderId="21" xfId="0" applyNumberFormat="1" applyFont="1" applyBorder="1" applyProtection="1">
      <protection locked="0"/>
    </xf>
    <xf numFmtId="49" fontId="9" fillId="0" borderId="32" xfId="0" applyNumberFormat="1" applyFont="1" applyBorder="1" applyProtection="1">
      <protection locked="0"/>
    </xf>
    <xf numFmtId="49" fontId="9" fillId="0" borderId="57" xfId="0" applyNumberFormat="1" applyFont="1" applyBorder="1" applyProtection="1">
      <protection locked="0"/>
    </xf>
    <xf numFmtId="49" fontId="9" fillId="0" borderId="40" xfId="0" applyNumberFormat="1" applyFont="1" applyBorder="1" applyProtection="1">
      <protection locked="0"/>
    </xf>
    <xf numFmtId="49" fontId="9" fillId="0" borderId="47" xfId="0" applyNumberFormat="1" applyFont="1" applyBorder="1" applyProtection="1">
      <protection locked="0"/>
    </xf>
    <xf numFmtId="49" fontId="9" fillId="0" borderId="8" xfId="0" applyNumberFormat="1" applyFont="1" applyBorder="1" applyProtection="1">
      <protection locked="0"/>
    </xf>
    <xf numFmtId="49" fontId="9" fillId="0" borderId="15" xfId="0" applyNumberFormat="1" applyFont="1" applyBorder="1" applyProtection="1">
      <protection locked="0"/>
    </xf>
    <xf numFmtId="49" fontId="9" fillId="0" borderId="58" xfId="0" applyNumberFormat="1" applyFont="1" applyBorder="1" applyProtection="1">
      <protection locked="0"/>
    </xf>
    <xf numFmtId="49" fontId="9" fillId="0" borderId="6" xfId="0" applyNumberFormat="1" applyFont="1" applyBorder="1" applyProtection="1">
      <protection locked="0"/>
    </xf>
    <xf numFmtId="49" fontId="9" fillId="0" borderId="41" xfId="0" applyNumberFormat="1" applyFont="1" applyBorder="1" applyProtection="1">
      <protection locked="0"/>
    </xf>
    <xf numFmtId="49" fontId="9" fillId="0" borderId="48" xfId="0" applyNumberFormat="1" applyFont="1" applyBorder="1" applyProtection="1">
      <protection locked="0"/>
    </xf>
    <xf numFmtId="49" fontId="9" fillId="0" borderId="56" xfId="0" applyNumberFormat="1" applyFont="1" applyBorder="1" applyProtection="1">
      <protection locked="0"/>
    </xf>
    <xf numFmtId="49" fontId="9" fillId="0" borderId="16" xfId="0" applyNumberFormat="1" applyFont="1" applyBorder="1" applyProtection="1">
      <protection locked="0"/>
    </xf>
    <xf numFmtId="49" fontId="9" fillId="0" borderId="59" xfId="0" applyNumberFormat="1" applyFont="1" applyBorder="1" applyProtection="1">
      <protection locked="0"/>
    </xf>
    <xf numFmtId="49" fontId="9" fillId="0" borderId="44" xfId="0" applyNumberFormat="1" applyFont="1" applyBorder="1" applyProtection="1">
      <protection locked="0"/>
    </xf>
    <xf numFmtId="49" fontId="9" fillId="0" borderId="45" xfId="0" applyNumberFormat="1" applyFont="1" applyBorder="1" applyProtection="1">
      <protection locked="0"/>
    </xf>
    <xf numFmtId="49" fontId="9" fillId="0" borderId="49" xfId="0" applyNumberFormat="1" applyFont="1" applyBorder="1" applyProtection="1">
      <protection locked="0"/>
    </xf>
    <xf numFmtId="1" fontId="9" fillId="0" borderId="32" xfId="0" applyNumberFormat="1" applyFont="1" applyBorder="1" applyProtection="1">
      <protection locked="0"/>
    </xf>
    <xf numFmtId="1" fontId="9" fillId="0" borderId="58" xfId="0" applyNumberFormat="1" applyFont="1" applyBorder="1" applyProtection="1">
      <protection locked="0"/>
    </xf>
    <xf numFmtId="1" fontId="9" fillId="0" borderId="59" xfId="0" applyNumberFormat="1" applyFont="1" applyBorder="1" applyProtection="1">
      <protection locked="0"/>
    </xf>
    <xf numFmtId="0" fontId="18" fillId="0" borderId="0" xfId="0" applyFont="1"/>
    <xf numFmtId="0" fontId="10" fillId="0" borderId="5" xfId="0" applyFont="1" applyBorder="1" applyAlignment="1" applyProtection="1">
      <alignment horizontal="center"/>
      <protection locked="0"/>
    </xf>
    <xf numFmtId="0" fontId="10" fillId="0" borderId="41" xfId="0" applyFont="1" applyBorder="1" applyAlignment="1" applyProtection="1">
      <alignment horizontal="center"/>
      <protection locked="0"/>
    </xf>
    <xf numFmtId="0" fontId="10" fillId="0" borderId="5"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21" fillId="3" borderId="60" xfId="1" applyFont="1" applyBorder="1" applyAlignment="1">
      <alignment horizontal="center"/>
    </xf>
    <xf numFmtId="0" fontId="21" fillId="3" borderId="61" xfId="1" applyFont="1" applyBorder="1" applyAlignment="1">
      <alignment horizontal="center"/>
    </xf>
    <xf numFmtId="0" fontId="21" fillId="3" borderId="5" xfId="1" applyFont="1" applyBorder="1" applyAlignment="1">
      <alignment horizontal="center" wrapText="1"/>
    </xf>
    <xf numFmtId="0" fontId="21" fillId="3" borderId="41" xfId="1" applyFont="1" applyBorder="1" applyAlignment="1">
      <alignment horizontal="center" wrapText="1"/>
    </xf>
    <xf numFmtId="0" fontId="10" fillId="0" borderId="5" xfId="0" applyFont="1" applyBorder="1" applyAlignment="1" applyProtection="1">
      <alignment horizontal="center" wrapText="1"/>
      <protection locked="0"/>
    </xf>
    <xf numFmtId="0" fontId="10" fillId="0" borderId="41" xfId="0" applyFont="1" applyBorder="1" applyAlignment="1" applyProtection="1">
      <alignment horizontal="center" wrapText="1"/>
      <protection locked="0"/>
    </xf>
    <xf numFmtId="0" fontId="10" fillId="0" borderId="53" xfId="0" applyFont="1" applyBorder="1" applyAlignment="1" applyProtection="1">
      <alignment horizontal="center" wrapText="1"/>
      <protection locked="0"/>
    </xf>
    <xf numFmtId="0" fontId="10" fillId="0" borderId="45" xfId="0" applyFont="1" applyBorder="1" applyAlignment="1" applyProtection="1">
      <alignment horizontal="center" wrapText="1"/>
      <protection locked="0"/>
    </xf>
    <xf numFmtId="7" fontId="11" fillId="0" borderId="0" xfId="0" applyNumberFormat="1" applyFont="1" applyProtection="1">
      <protection locked="0"/>
    </xf>
    <xf numFmtId="44" fontId="3" fillId="0" borderId="0" xfId="0" applyNumberFormat="1" applyFont="1"/>
    <xf numFmtId="164" fontId="3" fillId="0" borderId="0" xfId="0" applyNumberFormat="1" applyFont="1" applyAlignment="1">
      <alignment horizontal="left" vertical="center"/>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3" fillId="0" borderId="5" xfId="0" applyFont="1" applyBorder="1" applyAlignment="1">
      <alignment horizontal="center"/>
    </xf>
    <xf numFmtId="0" fontId="2" fillId="0" borderId="39" xfId="0" applyFont="1" applyBorder="1" applyAlignment="1">
      <alignment horizontal="center"/>
    </xf>
    <xf numFmtId="166" fontId="3" fillId="2" borderId="1" xfId="0" applyNumberFormat="1" applyFont="1" applyFill="1" applyBorder="1" applyAlignment="1">
      <alignment horizontal="right" wrapText="1"/>
    </xf>
    <xf numFmtId="43" fontId="3" fillId="7" borderId="1" xfId="0" applyNumberFormat="1" applyFont="1" applyFill="1" applyBorder="1" applyAlignment="1">
      <alignment horizontal="right" wrapText="1"/>
    </xf>
    <xf numFmtId="0" fontId="3" fillId="7" borderId="5" xfId="0" applyFont="1" applyFill="1" applyBorder="1" applyAlignment="1">
      <alignment horizontal="center"/>
    </xf>
    <xf numFmtId="49" fontId="8" fillId="0" borderId="0" xfId="0" applyNumberFormat="1" applyFont="1" applyAlignment="1">
      <alignment horizontal="center" vertical="top"/>
    </xf>
    <xf numFmtId="0" fontId="2" fillId="0" borderId="0" xfId="0" applyFont="1" applyAlignment="1">
      <alignment horizontal="left" vertical="top"/>
    </xf>
    <xf numFmtId="0" fontId="3" fillId="0" borderId="20" xfId="0" applyFont="1" applyBorder="1" applyAlignment="1">
      <alignment vertical="center"/>
    </xf>
    <xf numFmtId="0" fontId="3" fillId="0" borderId="25" xfId="0" applyFont="1" applyBorder="1"/>
    <xf numFmtId="172" fontId="3" fillId="0" borderId="0" xfId="4" applyNumberFormat="1" applyFont="1" applyAlignment="1">
      <alignment horizontal="right" vertical="center"/>
    </xf>
    <xf numFmtId="0" fontId="3" fillId="0" borderId="9" xfId="0" applyFont="1" applyBorder="1" applyAlignment="1">
      <alignment horizontal="left"/>
    </xf>
    <xf numFmtId="44" fontId="2" fillId="0" borderId="0" xfId="0" applyNumberFormat="1" applyFont="1"/>
    <xf numFmtId="44" fontId="2" fillId="0" borderId="20" xfId="0" applyNumberFormat="1" applyFont="1" applyBorder="1"/>
    <xf numFmtId="172" fontId="3" fillId="0" borderId="19" xfId="4" applyNumberFormat="1" applyFont="1" applyBorder="1" applyAlignment="1">
      <alignment horizontal="right" vertical="center"/>
    </xf>
    <xf numFmtId="0" fontId="3" fillId="0" borderId="25" xfId="0" applyFont="1" applyBorder="1" applyAlignment="1">
      <alignment horizontal="left"/>
    </xf>
    <xf numFmtId="171" fontId="3" fillId="0" borderId="34" xfId="4" applyNumberFormat="1" applyFont="1" applyBorder="1" applyAlignment="1" applyProtection="1">
      <alignment horizontal="right" vertical="center"/>
      <protection locked="0"/>
    </xf>
    <xf numFmtId="165" fontId="3" fillId="0" borderId="0" xfId="0" applyNumberFormat="1" applyFont="1" applyAlignment="1">
      <alignment horizontal="right"/>
    </xf>
    <xf numFmtId="165" fontId="3" fillId="0" borderId="0" xfId="3" applyNumberFormat="1" applyFont="1" applyAlignment="1">
      <alignment horizontal="right"/>
    </xf>
    <xf numFmtId="164" fontId="3" fillId="0" borderId="22" xfId="0" applyNumberFormat="1" applyFont="1" applyBorder="1" applyAlignment="1">
      <alignment horizontal="left" vertical="center"/>
    </xf>
    <xf numFmtId="37" fontId="2" fillId="0" borderId="20" xfId="3" applyNumberFormat="1" applyFont="1" applyBorder="1" applyAlignment="1">
      <alignment vertical="center"/>
    </xf>
    <xf numFmtId="0" fontId="2" fillId="0" borderId="19" xfId="0" applyFont="1" applyBorder="1" applyAlignment="1">
      <alignment vertical="center"/>
    </xf>
    <xf numFmtId="171" fontId="2" fillId="0" borderId="19" xfId="4" applyNumberFormat="1" applyFont="1" applyBorder="1" applyAlignment="1">
      <alignment horizontal="left" vertical="center"/>
    </xf>
    <xf numFmtId="165" fontId="2" fillId="0" borderId="14" xfId="3" applyNumberFormat="1" applyFont="1" applyBorder="1" applyAlignment="1">
      <alignment vertical="center"/>
    </xf>
    <xf numFmtId="0" fontId="3" fillId="0" borderId="9" xfId="0" applyFont="1" applyBorder="1" applyAlignment="1">
      <alignment horizontal="left" vertical="center"/>
    </xf>
    <xf numFmtId="44" fontId="3" fillId="0" borderId="32" xfId="4" applyFont="1" applyBorder="1" applyAlignment="1">
      <alignment vertical="center"/>
    </xf>
    <xf numFmtId="0" fontId="11" fillId="0" borderId="9" xfId="0" applyFont="1" applyBorder="1" applyAlignment="1">
      <alignment horizontal="left" vertical="center"/>
    </xf>
    <xf numFmtId="164" fontId="3" fillId="0" borderId="22" xfId="0" applyNumberFormat="1" applyFont="1" applyBorder="1"/>
    <xf numFmtId="165" fontId="2" fillId="0" borderId="22" xfId="0" applyNumberFormat="1" applyFont="1" applyBorder="1" applyAlignment="1">
      <alignment horizontal="left" wrapText="1"/>
    </xf>
    <xf numFmtId="14" fontId="3" fillId="0" borderId="19" xfId="0" applyNumberFormat="1" applyFont="1" applyBorder="1" applyAlignment="1">
      <alignment horizontal="right"/>
    </xf>
    <xf numFmtId="173" fontId="3" fillId="0" borderId="19" xfId="0" applyNumberFormat="1" applyFont="1" applyBorder="1" applyAlignment="1" applyProtection="1">
      <alignment horizontal="right"/>
      <protection locked="0"/>
    </xf>
    <xf numFmtId="44" fontId="3" fillId="0" borderId="14" xfId="4" applyFont="1" applyBorder="1" applyAlignment="1">
      <alignment horizontal="left" vertical="center"/>
    </xf>
    <xf numFmtId="44" fontId="2" fillId="0" borderId="0" xfId="4" applyFont="1" applyAlignment="1">
      <alignment horizontal="center" vertical="center"/>
    </xf>
    <xf numFmtId="44" fontId="2" fillId="0" borderId="0" xfId="4" applyFont="1" applyAlignment="1">
      <alignment vertical="center" wrapText="1"/>
    </xf>
    <xf numFmtId="0" fontId="2" fillId="0" borderId="0" xfId="0" applyFont="1" applyAlignment="1">
      <alignment horizontal="center" vertical="top" wrapText="1"/>
    </xf>
    <xf numFmtId="0" fontId="2" fillId="0" borderId="0" xfId="0" applyFont="1" applyAlignment="1">
      <alignment horizontal="center" vertical="top"/>
    </xf>
    <xf numFmtId="0" fontId="3" fillId="0" borderId="23" xfId="0" applyFont="1" applyBorder="1" applyAlignment="1" applyProtection="1">
      <alignment horizontal="right" vertical="center"/>
      <protection locked="0"/>
    </xf>
    <xf numFmtId="0" fontId="2" fillId="0" borderId="9" xfId="0" applyFont="1" applyBorder="1" applyAlignment="1">
      <alignment vertical="center" wrapText="1"/>
    </xf>
    <xf numFmtId="0" fontId="2" fillId="0" borderId="0" xfId="0" applyFont="1" applyAlignment="1">
      <alignment vertical="center" wrapText="1"/>
    </xf>
    <xf numFmtId="0" fontId="2" fillId="0" borderId="14" xfId="0" applyFont="1" applyBorder="1" applyAlignment="1">
      <alignment vertical="center" wrapText="1"/>
    </xf>
    <xf numFmtId="0" fontId="2" fillId="0" borderId="9" xfId="0" applyFont="1" applyBorder="1" applyAlignment="1">
      <alignment horizontal="left" vertical="center"/>
    </xf>
    <xf numFmtId="44" fontId="3" fillId="0" borderId="0" xfId="0" applyNumberFormat="1" applyFont="1" applyAlignment="1">
      <alignment vertical="center"/>
    </xf>
    <xf numFmtId="0" fontId="2" fillId="0" borderId="19" xfId="0" applyFont="1" applyBorder="1" applyProtection="1">
      <protection locked="0"/>
    </xf>
    <xf numFmtId="164" fontId="3" fillId="0" borderId="14" xfId="0" applyNumberFormat="1"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center"/>
    </xf>
    <xf numFmtId="0" fontId="16" fillId="0" borderId="0" xfId="0" applyFont="1" applyAlignment="1">
      <alignment horizontal="center"/>
    </xf>
    <xf numFmtId="0" fontId="8" fillId="0" borderId="0" xfId="0" applyFont="1" applyAlignment="1">
      <alignment horizontal="right" vertical="center"/>
    </xf>
    <xf numFmtId="164" fontId="3" fillId="0" borderId="19" xfId="0" applyNumberFormat="1" applyFont="1" applyBorder="1" applyAlignment="1">
      <alignment horizontal="left" vertical="center"/>
    </xf>
    <xf numFmtId="0" fontId="2" fillId="0" borderId="44" xfId="0" applyFont="1" applyBorder="1" applyAlignment="1">
      <alignment horizontal="right" vertical="center"/>
    </xf>
    <xf numFmtId="0" fontId="9" fillId="0" borderId="0" xfId="0" applyFont="1" applyAlignment="1">
      <alignment vertical="top"/>
    </xf>
    <xf numFmtId="165" fontId="2" fillId="0" borderId="0" xfId="0" applyNumberFormat="1" applyFont="1" applyAlignment="1">
      <alignment horizontal="right"/>
    </xf>
    <xf numFmtId="0" fontId="10" fillId="0" borderId="0" xfId="0" applyFont="1" applyAlignment="1">
      <alignment horizontal="right"/>
    </xf>
    <xf numFmtId="0" fontId="2" fillId="0" borderId="9" xfId="0" applyFont="1" applyBorder="1" applyAlignment="1">
      <alignment horizontal="right" vertical="center" wrapText="1"/>
    </xf>
    <xf numFmtId="0" fontId="2" fillId="0" borderId="0" xfId="0" applyFont="1" applyAlignment="1">
      <alignment horizontal="right" vertical="center" wrapText="1"/>
    </xf>
    <xf numFmtId="0" fontId="11" fillId="0" borderId="9" xfId="0" applyFont="1" applyBorder="1" applyAlignment="1">
      <alignment horizontal="left" vertical="top" wrapText="1"/>
    </xf>
    <xf numFmtId="0" fontId="2" fillId="5" borderId="33" xfId="0" applyFont="1" applyFill="1" applyBorder="1" applyAlignment="1">
      <alignment horizontal="left"/>
    </xf>
    <xf numFmtId="0" fontId="2" fillId="0" borderId="0" xfId="0" applyFont="1" applyAlignment="1">
      <alignment horizontal="right"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2" fillId="0" borderId="9" xfId="0" applyFont="1" applyBorder="1" applyAlignment="1">
      <alignment horizontal="left" wrapText="1"/>
    </xf>
    <xf numFmtId="0" fontId="2" fillId="0" borderId="0" xfId="0" applyFont="1" applyAlignment="1">
      <alignment horizontal="left" wrapText="1"/>
    </xf>
    <xf numFmtId="0" fontId="2" fillId="0" borderId="9" xfId="0" applyFont="1" applyBorder="1" applyAlignment="1">
      <alignment horizontal="left"/>
    </xf>
    <xf numFmtId="0" fontId="2" fillId="0" borderId="9" xfId="0" applyFont="1" applyBorder="1"/>
    <xf numFmtId="0" fontId="3" fillId="5" borderId="23" xfId="0" applyFont="1" applyFill="1" applyBorder="1"/>
    <xf numFmtId="0" fontId="0" fillId="0" borderId="0" xfId="0" applyProtection="1">
      <protection locked="0"/>
    </xf>
    <xf numFmtId="0" fontId="1" fillId="0" borderId="0" xfId="0" applyFont="1" applyProtection="1">
      <protection locked="0"/>
    </xf>
    <xf numFmtId="0" fontId="9" fillId="0" borderId="0" xfId="0" applyFont="1" applyAlignment="1">
      <alignment horizontal="right"/>
    </xf>
    <xf numFmtId="44" fontId="7" fillId="0" borderId="14" xfId="4" applyFont="1" applyBorder="1"/>
    <xf numFmtId="0" fontId="3" fillId="0" borderId="9" xfId="0" applyFont="1" applyBorder="1" applyAlignment="1">
      <alignment vertical="center"/>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4" fillId="0" borderId="0" xfId="0" applyFont="1" applyAlignment="1">
      <alignment wrapText="1"/>
    </xf>
    <xf numFmtId="44" fontId="2" fillId="0" borderId="14" xfId="4" applyFont="1" applyBorder="1" applyAlignment="1">
      <alignment horizontal="center" vertical="center"/>
    </xf>
    <xf numFmtId="44" fontId="2" fillId="0" borderId="0" xfId="4" applyFont="1" applyAlignment="1">
      <alignment vertical="center"/>
    </xf>
    <xf numFmtId="0" fontId="3" fillId="0" borderId="0" xfId="0" applyFont="1" applyAlignment="1">
      <alignment vertical="top"/>
    </xf>
    <xf numFmtId="0" fontId="4" fillId="0" borderId="22" xfId="0" applyFont="1" applyBorder="1"/>
    <xf numFmtId="0" fontId="2" fillId="0" borderId="81" xfId="0" applyFont="1" applyBorder="1" applyAlignment="1">
      <alignment horizontal="left" vertical="center"/>
    </xf>
    <xf numFmtId="0" fontId="2" fillId="0" borderId="30" xfId="0" applyFont="1" applyBorder="1" applyAlignment="1">
      <alignment horizontal="right" vertical="center"/>
    </xf>
    <xf numFmtId="44" fontId="2" fillId="0" borderId="80" xfId="4" applyFont="1" applyBorder="1" applyAlignment="1">
      <alignment vertical="center"/>
    </xf>
    <xf numFmtId="0" fontId="2" fillId="0" borderId="25" xfId="0" applyFont="1" applyBorder="1" applyAlignment="1">
      <alignment horizontal="left" vertical="center"/>
    </xf>
    <xf numFmtId="0" fontId="11" fillId="0" borderId="9" xfId="0" applyFont="1" applyBorder="1"/>
    <xf numFmtId="0" fontId="11" fillId="0" borderId="14" xfId="0" applyFont="1" applyBorder="1" applyAlignment="1">
      <alignment horizontal="center"/>
    </xf>
    <xf numFmtId="0" fontId="26" fillId="0" borderId="0" xfId="0" applyFont="1" applyAlignment="1">
      <alignment horizontal="center" vertical="center"/>
    </xf>
    <xf numFmtId="44" fontId="2" fillId="5" borderId="23" xfId="4" applyFont="1" applyFill="1" applyBorder="1" applyAlignment="1">
      <alignment vertical="center"/>
    </xf>
    <xf numFmtId="0" fontId="3" fillId="0" borderId="26" xfId="0" applyFont="1" applyBorder="1"/>
    <xf numFmtId="0" fontId="3" fillId="0" borderId="22" xfId="0" applyFont="1" applyBorder="1"/>
    <xf numFmtId="0" fontId="3" fillId="0" borderId="27" xfId="0" applyFont="1" applyBorder="1"/>
    <xf numFmtId="0" fontId="3" fillId="0" borderId="9" xfId="0" applyFont="1" applyBorder="1" applyAlignment="1">
      <alignment horizontal="right"/>
    </xf>
    <xf numFmtId="41" fontId="3" fillId="0" borderId="0" xfId="0" applyNumberFormat="1" applyFont="1"/>
    <xf numFmtId="0" fontId="2" fillId="0" borderId="9" xfId="0" applyFont="1" applyBorder="1" applyAlignment="1">
      <alignment vertical="center"/>
    </xf>
    <xf numFmtId="41" fontId="2" fillId="0" borderId="0" xfId="0" applyNumberFormat="1" applyFont="1"/>
    <xf numFmtId="44" fontId="3" fillId="0" borderId="14" xfId="0" applyNumberFormat="1" applyFont="1" applyBorder="1" applyAlignment="1">
      <alignment horizontal="right"/>
    </xf>
    <xf numFmtId="0" fontId="9" fillId="0" borderId="0" xfId="7" applyFont="1"/>
    <xf numFmtId="0" fontId="1" fillId="0" borderId="0" xfId="7"/>
    <xf numFmtId="0" fontId="9" fillId="0" borderId="20" xfId="7" applyFont="1" applyBorder="1"/>
    <xf numFmtId="0" fontId="9" fillId="0" borderId="19" xfId="7" applyFont="1" applyBorder="1"/>
    <xf numFmtId="0" fontId="7" fillId="0" borderId="19" xfId="7" applyFont="1" applyBorder="1" applyAlignment="1" applyProtection="1">
      <alignment horizontal="center"/>
      <protection locked="0"/>
    </xf>
    <xf numFmtId="0" fontId="17" fillId="0" borderId="25" xfId="7" applyFont="1" applyBorder="1"/>
    <xf numFmtId="0" fontId="9" fillId="0" borderId="14" xfId="7" applyFont="1" applyBorder="1"/>
    <xf numFmtId="0" fontId="9" fillId="0" borderId="9" xfId="7" applyFont="1" applyBorder="1"/>
    <xf numFmtId="0" fontId="7" fillId="0" borderId="9" xfId="7" applyFont="1" applyBorder="1"/>
    <xf numFmtId="0" fontId="9" fillId="0" borderId="14" xfId="7" applyFont="1" applyBorder="1" applyAlignment="1">
      <alignment horizontal="left"/>
    </xf>
    <xf numFmtId="0" fontId="9" fillId="0" borderId="0" xfId="7" applyFont="1" applyAlignment="1">
      <alignment horizontal="left"/>
    </xf>
    <xf numFmtId="0" fontId="9" fillId="0" borderId="9" xfId="7" applyFont="1" applyBorder="1" applyAlignment="1">
      <alignment horizontal="left"/>
    </xf>
    <xf numFmtId="0" fontId="9" fillId="0" borderId="27" xfId="7" applyFont="1" applyBorder="1"/>
    <xf numFmtId="0" fontId="9" fillId="0" borderId="22" xfId="7" applyFont="1" applyBorder="1"/>
    <xf numFmtId="0" fontId="7" fillId="0" borderId="26" xfId="7" applyFont="1" applyBorder="1"/>
    <xf numFmtId="0" fontId="7" fillId="0" borderId="0" xfId="7" applyFont="1"/>
    <xf numFmtId="0" fontId="9" fillId="0" borderId="25" xfId="7" applyFont="1" applyBorder="1"/>
    <xf numFmtId="0" fontId="9" fillId="0" borderId="82" xfId="7" applyFont="1" applyBorder="1" applyAlignment="1">
      <alignment horizontal="left"/>
    </xf>
    <xf numFmtId="0" fontId="9" fillId="0" borderId="35" xfId="7" applyFont="1" applyBorder="1" applyAlignment="1">
      <alignment horizontal="left"/>
    </xf>
    <xf numFmtId="0" fontId="7" fillId="0" borderId="83" xfId="7" applyFont="1" applyBorder="1" applyAlignment="1">
      <alignment horizontal="left"/>
    </xf>
    <xf numFmtId="0" fontId="9" fillId="0" borderId="82" xfId="7" applyFont="1" applyBorder="1"/>
    <xf numFmtId="0" fontId="9" fillId="0" borderId="35" xfId="7" applyFont="1" applyBorder="1"/>
    <xf numFmtId="0" fontId="7" fillId="0" borderId="83" xfId="7" applyFont="1" applyBorder="1"/>
    <xf numFmtId="0" fontId="9" fillId="0" borderId="14" xfId="7" applyFont="1" applyBorder="1" applyAlignment="1">
      <alignment horizontal="left" wrapText="1"/>
    </xf>
    <xf numFmtId="0" fontId="9" fillId="0" borderId="0" xfId="7" applyFont="1" applyAlignment="1">
      <alignment horizontal="left" wrapText="1"/>
    </xf>
    <xf numFmtId="0" fontId="9" fillId="0" borderId="9" xfId="7" applyFont="1" applyBorder="1" applyAlignment="1">
      <alignment horizontal="left" wrapText="1"/>
    </xf>
    <xf numFmtId="0" fontId="2" fillId="0" borderId="0" xfId="7" applyFont="1" applyAlignment="1">
      <alignment horizontal="right"/>
    </xf>
    <xf numFmtId="0" fontId="10" fillId="0" borderId="0" xfId="7" applyFont="1"/>
    <xf numFmtId="0" fontId="16" fillId="0" borderId="0" xfId="7" applyFont="1"/>
    <xf numFmtId="0" fontId="2" fillId="0" borderId="0" xfId="0" applyFont="1" applyAlignment="1">
      <alignment vertical="top" wrapText="1"/>
    </xf>
    <xf numFmtId="0" fontId="2" fillId="0" borderId="19" xfId="0" applyFont="1" applyBorder="1" applyAlignment="1">
      <alignment vertical="top" wrapText="1"/>
    </xf>
    <xf numFmtId="20" fontId="23" fillId="0" borderId="5" xfId="0" applyNumberFormat="1" applyFont="1" applyBorder="1" applyAlignment="1" applyProtection="1">
      <alignment horizontal="center"/>
      <protection locked="0"/>
    </xf>
    <xf numFmtId="0" fontId="23" fillId="0" borderId="5" xfId="0" applyFont="1" applyBorder="1" applyAlignment="1" applyProtection="1">
      <alignment horizontal="center"/>
      <protection locked="0"/>
    </xf>
    <xf numFmtId="0" fontId="16"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3" fillId="0" borderId="67" xfId="0" applyFont="1" applyBorder="1" applyAlignment="1">
      <alignment horizontal="center" vertical="top" textRotation="180"/>
    </xf>
    <xf numFmtId="0" fontId="3" fillId="0" borderId="68" xfId="0" applyFont="1" applyBorder="1" applyAlignment="1">
      <alignment horizontal="center" vertical="top" textRotation="180"/>
    </xf>
    <xf numFmtId="0" fontId="3" fillId="0" borderId="39" xfId="0" applyFont="1" applyBorder="1" applyAlignment="1">
      <alignment horizontal="center" vertical="top" textRotation="180"/>
    </xf>
    <xf numFmtId="0" fontId="5" fillId="0" borderId="0" xfId="0" applyFont="1" applyAlignment="1">
      <alignment horizontal="center" vertical="top"/>
    </xf>
    <xf numFmtId="0" fontId="22" fillId="3" borderId="36" xfId="1" applyFont="1" applyBorder="1" applyAlignment="1">
      <alignment horizontal="center" vertical="center"/>
    </xf>
    <xf numFmtId="0" fontId="22" fillId="3" borderId="21" xfId="1" applyFont="1" applyBorder="1" applyAlignment="1">
      <alignment horizontal="center" vertical="center"/>
    </xf>
    <xf numFmtId="0" fontId="22" fillId="3" borderId="27" xfId="1" applyFont="1" applyBorder="1" applyAlignment="1">
      <alignment horizontal="center" vertical="center" textRotation="90"/>
    </xf>
    <xf numFmtId="0" fontId="22" fillId="3" borderId="14" xfId="1" applyFont="1" applyBorder="1" applyAlignment="1">
      <alignment horizontal="center" vertical="center" textRotation="90"/>
    </xf>
    <xf numFmtId="0" fontId="24" fillId="3" borderId="22" xfId="1" applyFont="1" applyBorder="1" applyAlignment="1">
      <alignment horizontal="center"/>
    </xf>
    <xf numFmtId="0" fontId="24" fillId="3" borderId="0" xfId="1" applyFont="1" applyAlignment="1">
      <alignment horizontal="center"/>
    </xf>
    <xf numFmtId="0" fontId="24" fillId="3" borderId="19" xfId="1" applyFont="1" applyBorder="1" applyAlignment="1">
      <alignment horizontal="center"/>
    </xf>
    <xf numFmtId="0" fontId="22" fillId="3" borderId="69" xfId="1" applyFont="1" applyBorder="1" applyAlignment="1">
      <alignment horizontal="center" wrapText="1"/>
    </xf>
    <xf numFmtId="0" fontId="22" fillId="3" borderId="70" xfId="1" applyFont="1" applyBorder="1" applyAlignment="1">
      <alignment horizontal="center" wrapText="1"/>
    </xf>
    <xf numFmtId="0" fontId="22" fillId="3" borderId="71" xfId="1" applyFont="1" applyBorder="1" applyAlignment="1">
      <alignment horizontal="center" wrapText="1"/>
    </xf>
    <xf numFmtId="0" fontId="22" fillId="3" borderId="72" xfId="1" applyFont="1" applyBorder="1" applyAlignment="1">
      <alignment horizontal="center" wrapText="1"/>
    </xf>
    <xf numFmtId="0" fontId="22" fillId="3" borderId="73" xfId="1" applyFont="1" applyBorder="1" applyAlignment="1">
      <alignment horizontal="center" wrapText="1"/>
    </xf>
    <xf numFmtId="0" fontId="8" fillId="0" borderId="0" xfId="0" applyFont="1" applyAlignment="1">
      <alignment horizontal="center"/>
    </xf>
    <xf numFmtId="49" fontId="9" fillId="0" borderId="19" xfId="0" applyNumberFormat="1" applyFont="1" applyBorder="1" applyAlignment="1" applyProtection="1">
      <alignment horizontal="left"/>
      <protection locked="0"/>
    </xf>
    <xf numFmtId="0" fontId="22" fillId="3" borderId="74" xfId="1" applyFont="1" applyBorder="1" applyAlignment="1">
      <alignment horizontal="center" textRotation="90" wrapText="1"/>
    </xf>
    <xf numFmtId="0" fontId="22" fillId="3" borderId="52" xfId="1" applyFont="1" applyBorder="1" applyAlignment="1">
      <alignment horizontal="center" textRotation="90" wrapText="1"/>
    </xf>
    <xf numFmtId="0" fontId="24" fillId="3" borderId="46" xfId="1" applyFont="1" applyBorder="1" applyAlignment="1">
      <alignment horizontal="center"/>
    </xf>
    <xf numFmtId="0" fontId="24" fillId="3" borderId="52" xfId="1" applyFont="1" applyBorder="1" applyAlignment="1">
      <alignment horizontal="center"/>
    </xf>
    <xf numFmtId="0" fontId="10" fillId="0" borderId="75" xfId="0" applyFont="1" applyBorder="1" applyAlignment="1">
      <alignment vertical="center"/>
    </xf>
    <xf numFmtId="0" fontId="10" fillId="0" borderId="35" xfId="0" applyFont="1" applyBorder="1" applyAlignment="1">
      <alignment vertical="center"/>
    </xf>
    <xf numFmtId="0" fontId="10" fillId="0" borderId="76" xfId="0" applyFont="1" applyBorder="1" applyAlignment="1">
      <alignment vertical="center"/>
    </xf>
    <xf numFmtId="0" fontId="10" fillId="0" borderId="7" xfId="0" applyFont="1" applyBorder="1" applyAlignment="1">
      <alignment vertical="center"/>
    </xf>
    <xf numFmtId="0" fontId="10" fillId="0" borderId="34" xfId="0" applyFont="1" applyBorder="1" applyAlignment="1">
      <alignment vertical="center"/>
    </xf>
    <xf numFmtId="0" fontId="10" fillId="0" borderId="57" xfId="0" applyFont="1" applyBorder="1" applyAlignment="1">
      <alignment vertical="center"/>
    </xf>
    <xf numFmtId="0" fontId="5" fillId="0" borderId="77" xfId="0" applyFont="1" applyBorder="1" applyAlignment="1">
      <alignment horizontal="center"/>
    </xf>
    <xf numFmtId="0" fontId="16" fillId="0" borderId="68" xfId="0" applyFont="1" applyBorder="1" applyAlignment="1">
      <alignment horizontal="center"/>
    </xf>
    <xf numFmtId="0" fontId="16" fillId="0" borderId="4" xfId="0" applyFont="1" applyBorder="1" applyAlignment="1">
      <alignment horizontal="center"/>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3" xfId="0" applyFont="1" applyBorder="1" applyAlignment="1">
      <alignment horizontal="left" vertical="center" wrapText="1"/>
    </xf>
    <xf numFmtId="0" fontId="9" fillId="0" borderId="78" xfId="0" applyFont="1" applyBorder="1" applyAlignment="1">
      <alignment horizontal="left" vertical="center" wrapText="1"/>
    </xf>
    <xf numFmtId="0" fontId="9" fillId="0" borderId="55" xfId="0" applyFont="1" applyBorder="1" applyAlignment="1">
      <alignment horizontal="left" vertical="center" wrapText="1"/>
    </xf>
    <xf numFmtId="0" fontId="9" fillId="0" borderId="58" xfId="0" applyFont="1" applyBorder="1" applyAlignment="1">
      <alignment horizontal="left" vertical="center" wrapText="1"/>
    </xf>
    <xf numFmtId="0" fontId="2" fillId="0" borderId="19" xfId="0" applyFont="1" applyBorder="1" applyAlignment="1" applyProtection="1">
      <alignment horizontal="center" vertical="center"/>
      <protection locked="0"/>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25"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Alignment="1">
      <alignment horizontal="right"/>
    </xf>
    <xf numFmtId="0" fontId="3" fillId="0" borderId="0" xfId="0" applyFont="1" applyAlignment="1">
      <alignment horizontal="right"/>
    </xf>
    <xf numFmtId="0" fontId="2" fillId="0" borderId="9" xfId="0" applyFont="1" applyBorder="1" applyAlignment="1">
      <alignment horizontal="center"/>
    </xf>
    <xf numFmtId="0" fontId="2" fillId="0" borderId="0" xfId="0" applyFont="1" applyAlignment="1">
      <alignment horizontal="center"/>
    </xf>
    <xf numFmtId="0" fontId="2" fillId="0" borderId="14" xfId="0" applyFont="1" applyBorder="1" applyAlignment="1">
      <alignment horizontal="center"/>
    </xf>
    <xf numFmtId="169" fontId="3" fillId="0" borderId="23" xfId="0" applyNumberFormat="1" applyFont="1" applyBorder="1" applyAlignment="1" applyProtection="1">
      <alignment horizontal="left"/>
      <protection locked="0"/>
    </xf>
    <xf numFmtId="0" fontId="2" fillId="0" borderId="0" xfId="0" applyFont="1" applyAlignment="1">
      <alignment horizontal="left" vertical="center"/>
    </xf>
    <xf numFmtId="0" fontId="4" fillId="0" borderId="0" xfId="0" applyFont="1" applyAlignment="1">
      <alignment horizontal="left"/>
    </xf>
    <xf numFmtId="0" fontId="11" fillId="0" borderId="26" xfId="0" applyFont="1" applyBorder="1" applyAlignment="1">
      <alignment horizontal="center"/>
    </xf>
    <xf numFmtId="0" fontId="11" fillId="0" borderId="22" xfId="0" applyFont="1" applyBorder="1" applyAlignment="1">
      <alignment horizontal="center"/>
    </xf>
    <xf numFmtId="0" fontId="11" fillId="0" borderId="27" xfId="0" applyFont="1" applyBorder="1" applyAlignment="1">
      <alignment horizontal="center"/>
    </xf>
    <xf numFmtId="0" fontId="11" fillId="0" borderId="26" xfId="0" applyFont="1" applyBorder="1" applyAlignment="1">
      <alignment horizontal="center" vertical="center"/>
    </xf>
    <xf numFmtId="0" fontId="4" fillId="0" borderId="22" xfId="0" applyFont="1" applyBorder="1" applyAlignment="1">
      <alignment vertical="center"/>
    </xf>
    <xf numFmtId="0" fontId="4" fillId="0" borderId="27" xfId="0" applyFont="1" applyBorder="1" applyAlignment="1">
      <alignment vertical="center"/>
    </xf>
    <xf numFmtId="0" fontId="11" fillId="0" borderId="26" xfId="0" applyFont="1" applyBorder="1" applyAlignment="1">
      <alignment horizontal="center" vertical="center" wrapText="1"/>
    </xf>
    <xf numFmtId="0" fontId="3" fillId="0" borderId="9" xfId="0" applyFont="1" applyBorder="1" applyAlignment="1">
      <alignment horizontal="center" vertical="center"/>
    </xf>
    <xf numFmtId="0" fontId="4" fillId="0" borderId="0" xfId="0" applyFont="1" applyAlignment="1">
      <alignment vertical="center"/>
    </xf>
    <xf numFmtId="0" fontId="4" fillId="0" borderId="14" xfId="0" applyFont="1" applyBorder="1" applyAlignment="1">
      <alignment vertical="center"/>
    </xf>
    <xf numFmtId="0" fontId="3" fillId="0" borderId="9" xfId="0" applyFont="1" applyBorder="1" applyAlignment="1">
      <alignment horizontal="left" wrapText="1"/>
    </xf>
    <xf numFmtId="0" fontId="3" fillId="0" borderId="0" xfId="0" applyFont="1" applyAlignment="1">
      <alignment horizontal="left" wrapText="1"/>
    </xf>
    <xf numFmtId="0" fontId="2" fillId="0" borderId="9" xfId="0" applyFont="1" applyBorder="1" applyAlignment="1">
      <alignment horizontal="right" vertical="center" wrapText="1"/>
    </xf>
    <xf numFmtId="0" fontId="2" fillId="0" borderId="0" xfId="0" applyFont="1" applyAlignment="1">
      <alignment horizontal="right" vertical="center"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2" fillId="5" borderId="33" xfId="0" applyFont="1" applyFill="1" applyBorder="1" applyAlignment="1">
      <alignment horizontal="left" wrapText="1"/>
    </xf>
    <xf numFmtId="0" fontId="4" fillId="5" borderId="23" xfId="0" applyFont="1" applyFill="1" applyBorder="1"/>
    <xf numFmtId="0" fontId="3" fillId="0" borderId="9" xfId="0" applyFont="1" applyBorder="1"/>
    <xf numFmtId="0" fontId="3" fillId="0" borderId="0" xfId="0" applyFont="1"/>
    <xf numFmtId="0" fontId="11" fillId="0" borderId="22" xfId="0" applyFont="1" applyBorder="1" applyAlignment="1">
      <alignment vertical="center"/>
    </xf>
    <xf numFmtId="0" fontId="11" fillId="0" borderId="27"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vertical="center"/>
    </xf>
    <xf numFmtId="0" fontId="2" fillId="0" borderId="14" xfId="0" applyFont="1" applyBorder="1" applyAlignment="1">
      <alignment vertical="center"/>
    </xf>
    <xf numFmtId="0" fontId="3" fillId="0" borderId="9"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0" xfId="0" applyFont="1" applyAlignment="1">
      <alignment horizontal="center" vertical="center"/>
    </xf>
    <xf numFmtId="0" fontId="11" fillId="0" borderId="9" xfId="0" applyFont="1" applyBorder="1" applyAlignment="1">
      <alignment horizontal="left"/>
    </xf>
    <xf numFmtId="0" fontId="11" fillId="0" borderId="0" xfId="0" applyFont="1" applyAlignment="1">
      <alignment horizontal="left"/>
    </xf>
    <xf numFmtId="44" fontId="2" fillId="0" borderId="0" xfId="4" applyFont="1" applyAlignment="1">
      <alignment horizontal="right"/>
    </xf>
    <xf numFmtId="0" fontId="5" fillId="0" borderId="0" xfId="0" applyFont="1" applyAlignment="1">
      <alignment horizontal="center" vertical="center" wrapText="1"/>
    </xf>
    <xf numFmtId="0" fontId="6" fillId="0" borderId="0" xfId="0" applyFont="1" applyAlignment="1">
      <alignment vertical="center"/>
    </xf>
    <xf numFmtId="0" fontId="2" fillId="0" borderId="0" xfId="0" applyFont="1" applyAlignment="1">
      <alignment horizontal="center" vertical="center" wrapText="1"/>
    </xf>
    <xf numFmtId="49" fontId="3" fillId="0" borderId="19" xfId="0" quotePrefix="1" applyNumberFormat="1" applyFont="1" applyBorder="1" applyAlignment="1" applyProtection="1">
      <alignment horizontal="left" wrapText="1"/>
      <protection locked="0"/>
    </xf>
    <xf numFmtId="0" fontId="4" fillId="0" borderId="0" xfId="0" applyFont="1" applyAlignment="1">
      <alignment horizontal="left" vertical="center"/>
    </xf>
    <xf numFmtId="164" fontId="3" fillId="0" borderId="26" xfId="0" applyNumberFormat="1" applyFont="1" applyBorder="1" applyAlignment="1">
      <alignment horizontal="left" vertical="center"/>
    </xf>
    <xf numFmtId="164" fontId="3" fillId="0" borderId="27" xfId="0" applyNumberFormat="1" applyFont="1" applyBorder="1" applyAlignment="1">
      <alignment horizontal="left" vertical="center"/>
    </xf>
    <xf numFmtId="164" fontId="3" fillId="0" borderId="25" xfId="0" applyNumberFormat="1" applyFont="1" applyBorder="1" applyAlignment="1">
      <alignment horizontal="left" vertical="center"/>
    </xf>
    <xf numFmtId="164" fontId="3" fillId="0" borderId="20" xfId="0" applyNumberFormat="1" applyFont="1" applyBorder="1" applyAlignment="1">
      <alignment horizontal="left" vertical="center"/>
    </xf>
    <xf numFmtId="0" fontId="2" fillId="5" borderId="33" xfId="0" applyFont="1" applyFill="1" applyBorder="1" applyAlignment="1">
      <alignment horizontal="left"/>
    </xf>
    <xf numFmtId="0" fontId="2" fillId="0" borderId="9" xfId="0" applyFont="1" applyBorder="1" applyAlignment="1">
      <alignment horizontal="right" vertical="center"/>
    </xf>
    <xf numFmtId="0" fontId="2" fillId="0" borderId="0" xfId="0" applyFont="1" applyAlignment="1">
      <alignment horizontal="right" vertical="center"/>
    </xf>
    <xf numFmtId="0" fontId="11" fillId="0" borderId="22" xfId="0" applyFont="1" applyBorder="1" applyAlignment="1">
      <alignment horizontal="center" vertical="center"/>
    </xf>
    <xf numFmtId="0" fontId="11" fillId="0" borderId="27" xfId="0" applyFont="1" applyBorder="1" applyAlignment="1">
      <alignment horizontal="center" vertical="center"/>
    </xf>
    <xf numFmtId="0" fontId="3" fillId="0" borderId="14" xfId="0" applyFont="1" applyBorder="1" applyAlignment="1">
      <alignment horizontal="center" vertical="center"/>
    </xf>
    <xf numFmtId="0" fontId="2" fillId="0" borderId="9" xfId="0" applyFont="1" applyBorder="1" applyAlignment="1">
      <alignment horizontal="left" wrapText="1"/>
    </xf>
    <xf numFmtId="0" fontId="2" fillId="0" borderId="0" xfId="0" applyFont="1" applyAlignment="1">
      <alignment horizontal="left" wrapText="1"/>
    </xf>
    <xf numFmtId="0" fontId="3" fillId="0" borderId="9" xfId="0" applyFont="1" applyBorder="1" applyAlignment="1">
      <alignment horizontal="left"/>
    </xf>
    <xf numFmtId="0" fontId="3" fillId="0" borderId="0" xfId="0" applyFont="1" applyAlignment="1">
      <alignment horizontal="left"/>
    </xf>
    <xf numFmtId="0" fontId="2" fillId="0" borderId="9" xfId="0" applyFont="1" applyBorder="1" applyAlignment="1">
      <alignment horizontal="left"/>
    </xf>
    <xf numFmtId="0" fontId="2" fillId="0" borderId="9" xfId="0" applyFont="1" applyBorder="1" applyAlignment="1" applyProtection="1">
      <alignment horizontal="left"/>
      <protection locked="0"/>
    </xf>
    <xf numFmtId="0" fontId="2" fillId="0" borderId="0" xfId="0" applyFont="1" applyAlignment="1" applyProtection="1">
      <alignment horizontal="left"/>
      <protection locked="0"/>
    </xf>
    <xf numFmtId="0" fontId="2" fillId="5" borderId="33" xfId="0" applyFont="1" applyFill="1" applyBorder="1" applyAlignment="1">
      <alignment horizontal="left" vertical="center"/>
    </xf>
    <xf numFmtId="0" fontId="2" fillId="5" borderId="23" xfId="0" applyFont="1" applyFill="1" applyBorder="1" applyAlignment="1">
      <alignment horizontal="left" vertical="center"/>
    </xf>
    <xf numFmtId="0" fontId="2" fillId="0" borderId="9" xfId="0" applyFont="1" applyBorder="1"/>
    <xf numFmtId="0" fontId="2" fillId="0" borderId="0" xfId="0" applyFont="1"/>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33"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3" fillId="5" borderId="23" xfId="0" applyFont="1" applyFill="1" applyBorder="1"/>
    <xf numFmtId="0" fontId="2" fillId="0" borderId="9" xfId="0" applyFont="1" applyBorder="1" applyAlignment="1">
      <alignment vertical="center"/>
    </xf>
    <xf numFmtId="0" fontId="5" fillId="0" borderId="0" xfId="0" applyFont="1" applyAlignment="1">
      <alignment horizontal="center"/>
    </xf>
    <xf numFmtId="0" fontId="10" fillId="0" borderId="67" xfId="0" applyFont="1" applyBorder="1" applyAlignment="1">
      <alignment horizontal="center" vertical="top" textRotation="180"/>
    </xf>
    <xf numFmtId="0" fontId="10" fillId="0" borderId="68" xfId="0" applyFont="1" applyBorder="1" applyAlignment="1">
      <alignment horizontal="center" vertical="top" textRotation="180"/>
    </xf>
    <xf numFmtId="0" fontId="10" fillId="0" borderId="39" xfId="0" applyFont="1" applyBorder="1" applyAlignment="1">
      <alignment horizontal="center" vertical="top" textRotation="180"/>
    </xf>
    <xf numFmtId="0" fontId="10" fillId="6" borderId="25" xfId="0" applyFont="1" applyFill="1" applyBorder="1" applyAlignment="1">
      <alignment horizontal="right"/>
    </xf>
    <xf numFmtId="0" fontId="10" fillId="6" borderId="20" xfId="0" applyFont="1" applyFill="1" applyBorder="1" applyAlignment="1">
      <alignment horizontal="right"/>
    </xf>
    <xf numFmtId="0" fontId="8" fillId="0" borderId="34" xfId="0" applyFont="1" applyBorder="1" applyAlignment="1">
      <alignment horizontal="center"/>
    </xf>
    <xf numFmtId="44" fontId="13" fillId="6" borderId="35" xfId="0" applyNumberFormat="1" applyFont="1" applyFill="1" applyBorder="1" applyAlignment="1">
      <alignment horizontal="center"/>
    </xf>
    <xf numFmtId="44" fontId="13" fillId="6" borderId="0" xfId="0" applyNumberFormat="1" applyFont="1" applyFill="1" applyAlignment="1">
      <alignment horizontal="center"/>
    </xf>
    <xf numFmtId="0" fontId="8" fillId="6" borderId="26" xfId="0" applyFont="1" applyFill="1" applyBorder="1" applyAlignment="1">
      <alignment horizontal="right"/>
    </xf>
    <xf numFmtId="0" fontId="8" fillId="6" borderId="27" xfId="0" applyFont="1" applyFill="1" applyBorder="1" applyAlignment="1">
      <alignment horizontal="right"/>
    </xf>
    <xf numFmtId="0" fontId="9" fillId="0" borderId="19" xfId="0" applyFont="1" applyBorder="1" applyAlignment="1" applyProtection="1">
      <alignment horizontal="left"/>
      <protection locked="0"/>
    </xf>
    <xf numFmtId="0" fontId="8" fillId="6" borderId="22" xfId="0" applyFont="1" applyFill="1" applyBorder="1" applyAlignment="1">
      <alignment horizontal="right"/>
    </xf>
    <xf numFmtId="0" fontId="10" fillId="6" borderId="19" xfId="0" applyFont="1" applyFill="1" applyBorder="1" applyAlignment="1">
      <alignment horizontal="right"/>
    </xf>
    <xf numFmtId="44" fontId="23" fillId="4" borderId="5" xfId="2" applyNumberFormat="1" applyFont="1" applyBorder="1" applyAlignment="1">
      <alignment horizontal="center"/>
    </xf>
    <xf numFmtId="0" fontId="3" fillId="6" borderId="35" xfId="0" applyFont="1" applyFill="1" applyBorder="1" applyAlignment="1">
      <alignment horizontal="right"/>
    </xf>
    <xf numFmtId="0" fontId="3" fillId="6" borderId="0" xfId="0" applyFont="1" applyFill="1" applyAlignment="1">
      <alignment horizontal="right"/>
    </xf>
    <xf numFmtId="0" fontId="13" fillId="6" borderId="0" xfId="0" applyFont="1" applyFill="1" applyAlignment="1">
      <alignment horizontal="center"/>
    </xf>
    <xf numFmtId="0" fontId="2" fillId="0" borderId="19" xfId="0" applyFont="1" applyBorder="1" applyAlignment="1" applyProtection="1">
      <alignment horizontal="left"/>
      <protection locked="0"/>
    </xf>
    <xf numFmtId="0" fontId="2" fillId="0" borderId="19" xfId="0" applyFont="1" applyBorder="1" applyAlignment="1" applyProtection="1">
      <alignment horizontal="left" wrapText="1"/>
      <protection locked="0"/>
    </xf>
    <xf numFmtId="0" fontId="2" fillId="0" borderId="34" xfId="0" applyFont="1" applyBorder="1" applyAlignment="1">
      <alignment horizontal="center"/>
    </xf>
    <xf numFmtId="0" fontId="2" fillId="0" borderId="0" xfId="0" applyFont="1" applyAlignment="1">
      <alignment horizontal="center" vertical="top" wrapText="1"/>
    </xf>
    <xf numFmtId="0" fontId="2" fillId="0" borderId="0" xfId="0" applyFont="1" applyAlignment="1">
      <alignment horizontal="center" vertical="top"/>
    </xf>
    <xf numFmtId="0" fontId="3" fillId="0" borderId="5" xfId="0" applyFont="1" applyBorder="1" applyAlignment="1">
      <alignment horizontal="center" vertical="top" textRotation="180"/>
    </xf>
    <xf numFmtId="0" fontId="5" fillId="0" borderId="0" xfId="0" applyFont="1" applyAlignment="1">
      <alignment horizontal="center" vertical="top" wrapText="1"/>
    </xf>
    <xf numFmtId="0" fontId="9" fillId="0" borderId="5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60" xfId="0" applyFont="1" applyBorder="1" applyAlignment="1">
      <alignment horizontal="center" vertical="center"/>
    </xf>
    <xf numFmtId="0" fontId="9" fillId="0" borderId="5" xfId="0" applyFont="1" applyBorder="1" applyAlignment="1">
      <alignment horizontal="center" vertical="center"/>
    </xf>
    <xf numFmtId="0" fontId="9" fillId="0" borderId="53" xfId="0" applyFont="1" applyBorder="1" applyAlignment="1">
      <alignment horizontal="center" vertical="center"/>
    </xf>
    <xf numFmtId="0" fontId="9" fillId="0" borderId="60" xfId="0" applyFont="1" applyBorder="1" applyAlignment="1">
      <alignment horizontal="center" vertical="center" textRotation="90"/>
    </xf>
    <xf numFmtId="0" fontId="9" fillId="0" borderId="5" xfId="0" applyFont="1" applyBorder="1" applyAlignment="1">
      <alignment horizontal="center" vertical="center" textRotation="90"/>
    </xf>
    <xf numFmtId="0" fontId="9" fillId="0" borderId="53" xfId="0" applyFont="1" applyBorder="1" applyAlignment="1">
      <alignment horizontal="center" vertical="center" textRotation="90"/>
    </xf>
    <xf numFmtId="0" fontId="9" fillId="0" borderId="72" xfId="0" applyFont="1" applyBorder="1" applyAlignment="1">
      <alignment horizontal="center" vertical="center" textRotation="90" wrapText="1"/>
    </xf>
    <xf numFmtId="0" fontId="9" fillId="0" borderId="8" xfId="0" applyFont="1" applyBorder="1" applyAlignment="1">
      <alignment horizontal="center" vertical="center" textRotation="90" wrapText="1"/>
    </xf>
    <xf numFmtId="0" fontId="9" fillId="0" borderId="56" xfId="0" applyFont="1" applyBorder="1" applyAlignment="1">
      <alignment horizontal="center" vertical="center" textRotation="90" wrapText="1"/>
    </xf>
    <xf numFmtId="0" fontId="9" fillId="0" borderId="54"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4" xfId="0" applyFont="1" applyBorder="1" applyAlignment="1">
      <alignment horizontal="center" vertical="center" textRotation="90"/>
    </xf>
    <xf numFmtId="0" fontId="9" fillId="0" borderId="46" xfId="0" applyFont="1" applyBorder="1" applyAlignment="1">
      <alignment horizontal="center" vertical="center" textRotation="90"/>
    </xf>
    <xf numFmtId="0" fontId="9" fillId="0" borderId="52" xfId="0" applyFont="1" applyBorder="1" applyAlignment="1">
      <alignment horizontal="center" vertical="center" textRotation="90"/>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79" xfId="0" applyFont="1" applyBorder="1" applyAlignment="1">
      <alignment horizontal="center" vertical="center" textRotation="90"/>
    </xf>
    <xf numFmtId="0" fontId="2" fillId="0" borderId="19" xfId="0" applyFont="1" applyBorder="1" applyAlignment="1" applyProtection="1">
      <alignment horizontal="left" vertical="top"/>
      <protection locked="0"/>
    </xf>
    <xf numFmtId="164" fontId="3" fillId="0" borderId="5" xfId="0" applyNumberFormat="1" applyFont="1" applyBorder="1" applyAlignment="1">
      <alignment horizontal="left" vertical="center"/>
    </xf>
    <xf numFmtId="0" fontId="10" fillId="0" borderId="19" xfId="0" applyFont="1" applyBorder="1" applyAlignment="1" applyProtection="1">
      <alignment horizontal="left"/>
      <protection locked="0"/>
    </xf>
    <xf numFmtId="0" fontId="10" fillId="0" borderId="0" xfId="0" applyFont="1" applyAlignment="1">
      <alignment horizontal="left" vertical="top"/>
    </xf>
    <xf numFmtId="0" fontId="9" fillId="0" borderId="0" xfId="0" applyFont="1" applyAlignment="1" applyProtection="1">
      <alignment horizontal="left" vertical="top" wrapText="1"/>
      <protection locked="0"/>
    </xf>
    <xf numFmtId="0" fontId="9" fillId="0" borderId="0" xfId="0" applyFont="1" applyAlignment="1">
      <alignment horizontal="left" vertical="top"/>
    </xf>
    <xf numFmtId="0" fontId="9" fillId="0" borderId="0" xfId="0" applyFont="1" applyAlignment="1" applyProtection="1">
      <alignment horizontal="left" wrapText="1"/>
      <protection locked="0"/>
    </xf>
    <xf numFmtId="0" fontId="9" fillId="0" borderId="34" xfId="7" applyFont="1" applyBorder="1" applyAlignment="1">
      <alignment horizontal="center"/>
    </xf>
    <xf numFmtId="0" fontId="5" fillId="0" borderId="0" xfId="7" applyFont="1" applyAlignment="1">
      <alignment horizontal="center"/>
    </xf>
    <xf numFmtId="0" fontId="9" fillId="0" borderId="19" xfId="7" applyFont="1" applyBorder="1" applyAlignment="1" applyProtection="1">
      <alignment horizontal="center"/>
      <protection locked="0"/>
    </xf>
    <xf numFmtId="0" fontId="9" fillId="0" borderId="9" xfId="7" applyFont="1" applyBorder="1" applyAlignment="1">
      <alignment horizontal="left" wrapText="1"/>
    </xf>
    <xf numFmtId="0" fontId="9" fillId="0" borderId="0" xfId="7" applyFont="1" applyAlignment="1">
      <alignment horizontal="left" wrapText="1"/>
    </xf>
    <xf numFmtId="0" fontId="9" fillId="0" borderId="14" xfId="7" applyFont="1" applyBorder="1" applyAlignment="1">
      <alignment horizontal="left" wrapText="1"/>
    </xf>
    <xf numFmtId="0" fontId="7" fillId="0" borderId="34" xfId="7" applyFont="1" applyBorder="1" applyAlignment="1" applyProtection="1">
      <alignment horizontal="left"/>
      <protection locked="0"/>
    </xf>
    <xf numFmtId="44" fontId="9" fillId="0" borderId="34" xfId="7" applyNumberFormat="1" applyFont="1" applyBorder="1" applyAlignment="1" applyProtection="1">
      <alignment horizontal="left"/>
      <protection locked="0"/>
    </xf>
    <xf numFmtId="0" fontId="7" fillId="0" borderId="55" xfId="7" applyFont="1" applyBorder="1" applyAlignment="1" applyProtection="1">
      <alignment horizontal="left"/>
      <protection locked="0"/>
    </xf>
    <xf numFmtId="44" fontId="9" fillId="0" borderId="55" xfId="7" applyNumberFormat="1" applyFont="1" applyBorder="1" applyAlignment="1" applyProtection="1">
      <alignment horizontal="left"/>
      <protection locked="0"/>
    </xf>
    <xf numFmtId="164" fontId="3" fillId="0" borderId="5" xfId="7" applyNumberFormat="1" applyFont="1" applyBorder="1" applyAlignment="1">
      <alignment horizontal="left" vertical="center"/>
    </xf>
    <xf numFmtId="0" fontId="7" fillId="0" borderId="55" xfId="7" applyFont="1" applyBorder="1" applyAlignment="1" applyProtection="1">
      <alignment horizontal="center"/>
      <protection locked="0"/>
    </xf>
    <xf numFmtId="174" fontId="7" fillId="0" borderId="19" xfId="4" applyNumberFormat="1" applyFont="1" applyBorder="1" applyAlignment="1">
      <alignment horizontal="left"/>
    </xf>
    <xf numFmtId="174" fontId="7" fillId="0" borderId="20" xfId="4" applyNumberFormat="1" applyFont="1" applyBorder="1" applyAlignment="1">
      <alignment horizontal="left"/>
    </xf>
    <xf numFmtId="0" fontId="9" fillId="0" borderId="9" xfId="7" applyFont="1" applyBorder="1" applyAlignment="1">
      <alignment horizontal="left"/>
    </xf>
    <xf numFmtId="0" fontId="9" fillId="0" borderId="0" xfId="7" applyFont="1" applyAlignment="1">
      <alignment horizontal="left"/>
    </xf>
    <xf numFmtId="0" fontId="9" fillId="0" borderId="14" xfId="7" applyFont="1" applyBorder="1" applyAlignment="1">
      <alignment horizontal="left"/>
    </xf>
    <xf numFmtId="44" fontId="7" fillId="0" borderId="19" xfId="4" applyFont="1" applyBorder="1" applyAlignment="1" applyProtection="1">
      <alignment horizontal="left"/>
      <protection locked="0"/>
    </xf>
    <xf numFmtId="44" fontId="7" fillId="0" borderId="20" xfId="4" applyFont="1" applyBorder="1" applyAlignment="1" applyProtection="1">
      <alignment horizontal="left"/>
      <protection locked="0"/>
    </xf>
    <xf numFmtId="44" fontId="7" fillId="0" borderId="0" xfId="4" applyFont="1" applyAlignment="1" applyProtection="1">
      <alignment horizontal="left"/>
      <protection locked="0"/>
    </xf>
    <xf numFmtId="44" fontId="7" fillId="0" borderId="14" xfId="4" applyFont="1" applyBorder="1" applyAlignment="1" applyProtection="1">
      <alignment horizontal="left"/>
      <protection locked="0"/>
    </xf>
    <xf numFmtId="9" fontId="7" fillId="0" borderId="0" xfId="5" applyFont="1" applyAlignment="1" applyProtection="1">
      <alignment horizontal="right"/>
      <protection locked="0"/>
    </xf>
    <xf numFmtId="9" fontId="7" fillId="0" borderId="14" xfId="5" applyFont="1" applyBorder="1" applyAlignment="1" applyProtection="1">
      <alignment horizontal="right"/>
      <protection locked="0"/>
    </xf>
    <xf numFmtId="0" fontId="3" fillId="0" borderId="19" xfId="0" applyFont="1" applyBorder="1" applyAlignment="1" applyProtection="1">
      <alignment horizontal="left"/>
      <protection locked="0"/>
    </xf>
    <xf numFmtId="49" fontId="3" fillId="0" borderId="19" xfId="0" applyNumberFormat="1" applyFont="1" applyBorder="1" applyAlignment="1" applyProtection="1">
      <alignment horizontal="left"/>
      <protection locked="0"/>
    </xf>
    <xf numFmtId="0" fontId="2" fillId="0" borderId="69" xfId="0" applyFont="1" applyBorder="1" applyAlignment="1">
      <alignment horizontal="center"/>
    </xf>
    <xf numFmtId="0" fontId="2" fillId="0" borderId="70" xfId="0" applyFont="1" applyBorder="1" applyAlignment="1">
      <alignment horizontal="center"/>
    </xf>
    <xf numFmtId="0" fontId="2" fillId="0" borderId="73" xfId="0" applyFont="1" applyBorder="1" applyAlignment="1">
      <alignment horizontal="center"/>
    </xf>
  </cellXfs>
  <cellStyles count="8">
    <cellStyle name="20% - Accent1" xfId="1" builtinId="30"/>
    <cellStyle name="20% - Accent6" xfId="2" builtinId="50"/>
    <cellStyle name="Comma" xfId="3" builtinId="3"/>
    <cellStyle name="Currency" xfId="4" builtinId="4"/>
    <cellStyle name="Normal" xfId="0" builtinId="0"/>
    <cellStyle name="Normal 2" xfId="6"/>
    <cellStyle name="Normal 3" xfId="7"/>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3</xdr:col>
      <xdr:colOff>200024</xdr:colOff>
      <xdr:row>8</xdr:row>
      <xdr:rowOff>152399</xdr:rowOff>
    </xdr:from>
    <xdr:to>
      <xdr:col>6</xdr:col>
      <xdr:colOff>304799</xdr:colOff>
      <xdr:row>20</xdr:row>
      <xdr:rowOff>142874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028824" y="1447799"/>
          <a:ext cx="1933575" cy="1933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1362075</xdr:colOff>
          <xdr:row>50</xdr:row>
          <xdr:rowOff>76200</xdr:rowOff>
        </xdr:from>
        <xdr:to>
          <xdr:col>5</xdr:col>
          <xdr:colOff>895350</xdr:colOff>
          <xdr:row>51</xdr:row>
          <xdr:rowOff>104775</xdr:rowOff>
        </xdr:to>
        <xdr:sp macro="" textlink="">
          <xdr:nvSpPr>
            <xdr:cNvPr id="30721" name="Control 1" hidden="1">
              <a:extLst>
                <a:ext uri="{63B3BB69-23CF-44E3-9099-C40C66FF867C}">
                  <a14:compatExt spid="_x0000_s30721"/>
                </a:ext>
                <a:ext uri="{FF2B5EF4-FFF2-40B4-BE49-F238E27FC236}">
                  <a16:creationId xmlns:a16="http://schemas.microsoft.com/office/drawing/2014/main" id="{00000000-0008-0000-0300-0000017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1362075</xdr:colOff>
          <xdr:row>51</xdr:row>
          <xdr:rowOff>19050</xdr:rowOff>
        </xdr:from>
        <xdr:to>
          <xdr:col>5</xdr:col>
          <xdr:colOff>895350</xdr:colOff>
          <xdr:row>52</xdr:row>
          <xdr:rowOff>47625</xdr:rowOff>
        </xdr:to>
        <xdr:sp macro="" textlink="">
          <xdr:nvSpPr>
            <xdr:cNvPr id="30722" name="Control 2" hidden="1">
              <a:extLst>
                <a:ext uri="{63B3BB69-23CF-44E3-9099-C40C66FF867C}">
                  <a14:compatExt spid="_x0000_s30722"/>
                </a:ext>
                <a:ext uri="{FF2B5EF4-FFF2-40B4-BE49-F238E27FC236}">
                  <a16:creationId xmlns:a16="http://schemas.microsoft.com/office/drawing/2014/main" id="{00000000-0008-0000-0300-0000027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1838325</xdr:colOff>
          <xdr:row>300</xdr:row>
          <xdr:rowOff>171450</xdr:rowOff>
        </xdr:from>
        <xdr:to>
          <xdr:col>1</xdr:col>
          <xdr:colOff>19050</xdr:colOff>
          <xdr:row>302</xdr:row>
          <xdr:rowOff>9525</xdr:rowOff>
        </xdr:to>
        <xdr:sp macro="" textlink="">
          <xdr:nvSpPr>
            <xdr:cNvPr id="30741" name="Option Button 21" hidden="1">
              <a:extLst>
                <a:ext uri="{63B3BB69-23CF-44E3-9099-C40C66FF867C}">
                  <a14:compatExt spid="_x0000_s30741"/>
                </a:ext>
                <a:ext uri="{FF2B5EF4-FFF2-40B4-BE49-F238E27FC236}">
                  <a16:creationId xmlns:a16="http://schemas.microsoft.com/office/drawing/2014/main" id="{00000000-0008-0000-0300-00001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1838325</xdr:colOff>
          <xdr:row>301</xdr:row>
          <xdr:rowOff>171450</xdr:rowOff>
        </xdr:from>
        <xdr:to>
          <xdr:col>1</xdr:col>
          <xdr:colOff>19050</xdr:colOff>
          <xdr:row>303</xdr:row>
          <xdr:rowOff>9525</xdr:rowOff>
        </xdr:to>
        <xdr:sp macro="" textlink="">
          <xdr:nvSpPr>
            <xdr:cNvPr id="30742" name="Option Button 22" hidden="1">
              <a:extLst>
                <a:ext uri="{63B3BB69-23CF-44E3-9099-C40C66FF867C}">
                  <a14:compatExt spid="_x0000_s30742"/>
                </a:ext>
                <a:ext uri="{FF2B5EF4-FFF2-40B4-BE49-F238E27FC236}">
                  <a16:creationId xmlns:a16="http://schemas.microsoft.com/office/drawing/2014/main" id="{00000000-0008-0000-03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37</xdr:row>
          <xdr:rowOff>0</xdr:rowOff>
        </xdr:from>
        <xdr:to>
          <xdr:col>9</xdr:col>
          <xdr:colOff>542925</xdr:colOff>
          <xdr:row>38</xdr:row>
          <xdr:rowOff>76200</xdr:rowOff>
        </xdr:to>
        <xdr:sp macro="" textlink="">
          <xdr:nvSpPr>
            <xdr:cNvPr id="34817" name="Option Button 1" hidden="1">
              <a:extLst>
                <a:ext uri="{63B3BB69-23CF-44E3-9099-C40C66FF867C}">
                  <a14:compatExt spid="_x0000_s34817"/>
                </a:ext>
                <a:ext uri="{FF2B5EF4-FFF2-40B4-BE49-F238E27FC236}">
                  <a16:creationId xmlns:a16="http://schemas.microsoft.com/office/drawing/2014/main" id="{00000000-0008-0000-0D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the SFA will not consider any payment incentives such as discounts or credits for prompt payment, electronic payment,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95250</xdr:rowOff>
        </xdr:from>
        <xdr:to>
          <xdr:col>9</xdr:col>
          <xdr:colOff>323850</xdr:colOff>
          <xdr:row>40</xdr:row>
          <xdr:rowOff>19050</xdr:rowOff>
        </xdr:to>
        <xdr:sp macro="" textlink="">
          <xdr:nvSpPr>
            <xdr:cNvPr id="34818" name="Option Button 2" hidden="1">
              <a:extLst>
                <a:ext uri="{63B3BB69-23CF-44E3-9099-C40C66FF867C}">
                  <a14:compatExt spid="_x0000_s34818"/>
                </a:ext>
                <a:ext uri="{FF2B5EF4-FFF2-40B4-BE49-F238E27FC236}">
                  <a16:creationId xmlns:a16="http://schemas.microsoft.com/office/drawing/2014/main" id="{00000000-0008-0000-0D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the SFA will consider payment incentives such as discounts or credits for prompt payment, electronic payment,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161925</xdr:rowOff>
        </xdr:from>
        <xdr:to>
          <xdr:col>10</xdr:col>
          <xdr:colOff>9525</xdr:colOff>
          <xdr:row>10</xdr:row>
          <xdr:rowOff>19050</xdr:rowOff>
        </xdr:to>
        <xdr:sp macro="" textlink="">
          <xdr:nvSpPr>
            <xdr:cNvPr id="34819" name="Group Box 3" hidden="1">
              <a:extLst>
                <a:ext uri="{63B3BB69-23CF-44E3-9099-C40C66FF867C}">
                  <a14:compatExt spid="_x0000_s34819"/>
                </a:ext>
                <a:ext uri="{FF2B5EF4-FFF2-40B4-BE49-F238E27FC236}">
                  <a16:creationId xmlns:a16="http://schemas.microsoft.com/office/drawing/2014/main" id="{00000000-0008-0000-0D00-000003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9525</xdr:rowOff>
        </xdr:from>
        <xdr:to>
          <xdr:col>10</xdr:col>
          <xdr:colOff>9525</xdr:colOff>
          <xdr:row>30</xdr:row>
          <xdr:rowOff>133350</xdr:rowOff>
        </xdr:to>
        <xdr:sp macro="" textlink="">
          <xdr:nvSpPr>
            <xdr:cNvPr id="34820" name="Group Box 4" hidden="1">
              <a:extLst>
                <a:ext uri="{63B3BB69-23CF-44E3-9099-C40C66FF867C}">
                  <a14:compatExt spid="_x0000_s34820"/>
                </a:ext>
                <a:ext uri="{FF2B5EF4-FFF2-40B4-BE49-F238E27FC236}">
                  <a16:creationId xmlns:a16="http://schemas.microsoft.com/office/drawing/2014/main" id="{00000000-0008-0000-0D00-000004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76200</xdr:rowOff>
        </xdr:from>
        <xdr:to>
          <xdr:col>9</xdr:col>
          <xdr:colOff>552450</xdr:colOff>
          <xdr:row>28</xdr:row>
          <xdr:rowOff>152400</xdr:rowOff>
        </xdr:to>
        <xdr:sp macro="" textlink="">
          <xdr:nvSpPr>
            <xdr:cNvPr id="34821" name="Option Button 5" descr="No, the SFA will not consider providing advance payments to the FSMC" hidden="1">
              <a:extLst>
                <a:ext uri="{63B3BB69-23CF-44E3-9099-C40C66FF867C}">
                  <a14:compatExt spid="_x0000_s34821"/>
                </a:ext>
                <a:ext uri="{FF2B5EF4-FFF2-40B4-BE49-F238E27FC236}">
                  <a16:creationId xmlns:a16="http://schemas.microsoft.com/office/drawing/2014/main" id="{00000000-0008-0000-0D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the SFA will not consider providing an advance payment to the FSMC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29</xdr:row>
          <xdr:rowOff>19050</xdr:rowOff>
        </xdr:from>
        <xdr:to>
          <xdr:col>9</xdr:col>
          <xdr:colOff>333375</xdr:colOff>
          <xdr:row>30</xdr:row>
          <xdr:rowOff>114300</xdr:rowOff>
        </xdr:to>
        <xdr:sp macro="" textlink="">
          <xdr:nvSpPr>
            <xdr:cNvPr id="34822" name="Option Button 6" hidden="1">
              <a:extLst>
                <a:ext uri="{63B3BB69-23CF-44E3-9099-C40C66FF867C}">
                  <a14:compatExt spid="_x0000_s34822"/>
                </a:ext>
                <a:ext uri="{FF2B5EF4-FFF2-40B4-BE49-F238E27FC236}">
                  <a16:creationId xmlns:a16="http://schemas.microsoft.com/office/drawing/2014/main" id="{00000000-0008-0000-0D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the SFA will consider paying the FSMC an advance on operational expenses to be reconciled with the first invoice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9525</xdr:rowOff>
        </xdr:from>
        <xdr:to>
          <xdr:col>10</xdr:col>
          <xdr:colOff>9525</xdr:colOff>
          <xdr:row>40</xdr:row>
          <xdr:rowOff>114300</xdr:rowOff>
        </xdr:to>
        <xdr:sp macro="" textlink="">
          <xdr:nvSpPr>
            <xdr:cNvPr id="34823" name="Group Box 7" hidden="1">
              <a:extLst>
                <a:ext uri="{63B3BB69-23CF-44E3-9099-C40C66FF867C}">
                  <a14:compatExt spid="_x0000_s34823"/>
                </a:ext>
                <a:ext uri="{FF2B5EF4-FFF2-40B4-BE49-F238E27FC236}">
                  <a16:creationId xmlns:a16="http://schemas.microsoft.com/office/drawing/2014/main" id="{00000000-0008-0000-0D00-000007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xdr:row>
          <xdr:rowOff>85725</xdr:rowOff>
        </xdr:from>
        <xdr:to>
          <xdr:col>9</xdr:col>
          <xdr:colOff>504825</xdr:colOff>
          <xdr:row>7</xdr:row>
          <xdr:rowOff>152400</xdr:rowOff>
        </xdr:to>
        <xdr:sp macro="" textlink="">
          <xdr:nvSpPr>
            <xdr:cNvPr id="34824" name="Option Button 8" hidden="1">
              <a:extLst>
                <a:ext uri="{63B3BB69-23CF-44E3-9099-C40C66FF867C}">
                  <a14:compatExt spid="_x0000_s34824"/>
                </a:ext>
                <a:ext uri="{FF2B5EF4-FFF2-40B4-BE49-F238E27FC236}">
                  <a16:creationId xmlns:a16="http://schemas.microsoft.com/office/drawing/2014/main" id="{00000000-0008-0000-0D00-00000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SFA is not requesting the FSMC to propose purchase of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xdr:row>
          <xdr:rowOff>19050</xdr:rowOff>
        </xdr:from>
        <xdr:to>
          <xdr:col>9</xdr:col>
          <xdr:colOff>285750</xdr:colOff>
          <xdr:row>9</xdr:row>
          <xdr:rowOff>114300</xdr:rowOff>
        </xdr:to>
        <xdr:sp macro="" textlink="">
          <xdr:nvSpPr>
            <xdr:cNvPr id="34825" name="Option Button 9" hidden="1">
              <a:extLst>
                <a:ext uri="{63B3BB69-23CF-44E3-9099-C40C66FF867C}">
                  <a14:compatExt spid="_x0000_s34825"/>
                </a:ext>
                <a:ext uri="{FF2B5EF4-FFF2-40B4-BE49-F238E27FC236}">
                  <a16:creationId xmlns:a16="http://schemas.microsoft.com/office/drawing/2014/main" id="{00000000-0008-0000-0D00-00000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SFA is allowing the FSMC to propose equipment necessary for implementation or enhancement of operation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10</xdr:col>
          <xdr:colOff>9525</xdr:colOff>
          <xdr:row>46</xdr:row>
          <xdr:rowOff>123825</xdr:rowOff>
        </xdr:to>
        <xdr:sp macro="" textlink="">
          <xdr:nvSpPr>
            <xdr:cNvPr id="34826" name="Group Box 10" hidden="1">
              <a:extLst>
                <a:ext uri="{63B3BB69-23CF-44E3-9099-C40C66FF867C}">
                  <a14:compatExt spid="_x0000_s34826"/>
                </a:ext>
                <a:ext uri="{FF2B5EF4-FFF2-40B4-BE49-F238E27FC236}">
                  <a16:creationId xmlns:a16="http://schemas.microsoft.com/office/drawing/2014/main" id="{00000000-0008-0000-0D00-00000A8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43</xdr:row>
          <xdr:rowOff>123825</xdr:rowOff>
        </xdr:from>
        <xdr:to>
          <xdr:col>7</xdr:col>
          <xdr:colOff>142875</xdr:colOff>
          <xdr:row>45</xdr:row>
          <xdr:rowOff>19050</xdr:rowOff>
        </xdr:to>
        <xdr:sp macro="" textlink="">
          <xdr:nvSpPr>
            <xdr:cNvPr id="34827" name="Option Button 11" hidden="1">
              <a:extLst>
                <a:ext uri="{63B3BB69-23CF-44E3-9099-C40C66FF867C}">
                  <a14:compatExt spid="_x0000_s34827"/>
                </a:ext>
                <a:ext uri="{FF2B5EF4-FFF2-40B4-BE49-F238E27FC236}">
                  <a16:creationId xmlns:a16="http://schemas.microsoft.com/office/drawing/2014/main" id="{00000000-0008-0000-0D00-00000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The FSMC will offer a prompt payment discount ($ amount) off of the invoice of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45</xdr:row>
          <xdr:rowOff>28575</xdr:rowOff>
        </xdr:from>
        <xdr:to>
          <xdr:col>7</xdr:col>
          <xdr:colOff>152400</xdr:colOff>
          <xdr:row>46</xdr:row>
          <xdr:rowOff>95250</xdr:rowOff>
        </xdr:to>
        <xdr:sp macro="" textlink="">
          <xdr:nvSpPr>
            <xdr:cNvPr id="34828" name="Option Button 12" hidden="1">
              <a:extLst>
                <a:ext uri="{63B3BB69-23CF-44E3-9099-C40C66FF867C}">
                  <a14:compatExt spid="_x0000_s34828"/>
                </a:ext>
                <a:ext uri="{FF2B5EF4-FFF2-40B4-BE49-F238E27FC236}">
                  <a16:creationId xmlns:a16="http://schemas.microsoft.com/office/drawing/2014/main" id="{00000000-0008-0000-0D00-00000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The FSMC will offer a prompt payment discount (% amount) off of the invoice of</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5</xdr:row>
          <xdr:rowOff>19050</xdr:rowOff>
        </xdr:from>
        <xdr:to>
          <xdr:col>5</xdr:col>
          <xdr:colOff>0</xdr:colOff>
          <xdr:row>6</xdr:row>
          <xdr:rowOff>38100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F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19050</xdr:rowOff>
        </xdr:from>
        <xdr:to>
          <xdr:col>7</xdr:col>
          <xdr:colOff>0</xdr:colOff>
          <xdr:row>6</xdr:row>
          <xdr:rowOff>38100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F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1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6.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4"/>
  <sheetViews>
    <sheetView topLeftCell="A151" workbookViewId="0">
      <selection sqref="A1:J2"/>
    </sheetView>
  </sheetViews>
  <sheetFormatPr defaultColWidth="9.140625" defaultRowHeight="12.75" x14ac:dyDescent="0.2"/>
  <cols>
    <col min="1" max="16384" width="9.140625" style="394"/>
  </cols>
  <sheetData>
    <row r="1" spans="1:10" x14ac:dyDescent="0.2">
      <c r="A1" s="455" t="s">
        <v>351</v>
      </c>
      <c r="B1" s="455"/>
      <c r="C1" s="455"/>
      <c r="D1" s="455"/>
      <c r="E1" s="455"/>
      <c r="F1" s="455"/>
      <c r="G1" s="455"/>
      <c r="H1" s="455"/>
      <c r="I1" s="455"/>
      <c r="J1" s="455"/>
    </row>
    <row r="2" spans="1:10" x14ac:dyDescent="0.2">
      <c r="A2" s="455"/>
      <c r="B2" s="455"/>
      <c r="C2" s="455"/>
      <c r="D2" s="455"/>
      <c r="E2" s="455"/>
      <c r="F2" s="455"/>
      <c r="G2" s="455"/>
      <c r="H2" s="455"/>
      <c r="I2" s="455"/>
      <c r="J2" s="455"/>
    </row>
    <row r="3" spans="1:10" x14ac:dyDescent="0.2">
      <c r="A3" s="455" t="s">
        <v>352</v>
      </c>
      <c r="B3" s="455"/>
      <c r="C3" s="455"/>
      <c r="D3" s="455"/>
      <c r="E3" s="455"/>
      <c r="F3" s="455"/>
      <c r="G3" s="455"/>
      <c r="H3" s="455"/>
      <c r="I3" s="455"/>
      <c r="J3" s="455"/>
    </row>
    <row r="4" spans="1:10" x14ac:dyDescent="0.2">
      <c r="A4" s="455"/>
      <c r="B4" s="455"/>
      <c r="C4" s="455"/>
      <c r="D4" s="455"/>
      <c r="E4" s="455"/>
      <c r="F4" s="455"/>
      <c r="G4" s="455"/>
      <c r="H4" s="455"/>
      <c r="I4" s="455"/>
      <c r="J4" s="455"/>
    </row>
    <row r="14" spans="1:10" x14ac:dyDescent="0.2">
      <c r="H14" s="395" t="s">
        <v>29</v>
      </c>
    </row>
    <row r="23" spans="1:10" x14ac:dyDescent="0.2">
      <c r="A23" s="455" t="s">
        <v>353</v>
      </c>
      <c r="B23" s="456"/>
      <c r="C23" s="456"/>
      <c r="D23" s="456"/>
      <c r="E23" s="456"/>
      <c r="F23" s="456"/>
      <c r="G23" s="456"/>
      <c r="H23" s="456"/>
      <c r="I23" s="456"/>
      <c r="J23" s="456"/>
    </row>
    <row r="24" spans="1:10" x14ac:dyDescent="0.2">
      <c r="A24" s="456"/>
      <c r="B24" s="456"/>
      <c r="C24" s="456"/>
      <c r="D24" s="456"/>
      <c r="E24" s="456"/>
      <c r="F24" s="456"/>
      <c r="G24" s="456"/>
      <c r="H24" s="456"/>
      <c r="I24" s="456"/>
      <c r="J24" s="456"/>
    </row>
  </sheetData>
  <sheetProtection algorithmName="SHA-512" hashValue="6AulOk0QOUFwwRhlHmkp1rfOK0tn6a+ohpscXi8+eyG83fA9d0gARGptWBjnJ+1JSrWFHOIh7Kk780pkBXbjbA==" saltValue="NGXIuZnfA+jnjfEb00C0Dw==" spinCount="100000" sheet="1" objects="1" scenarios="1"/>
  <mergeCells count="3">
    <mergeCell ref="A1:J2"/>
    <mergeCell ref="A3:J4"/>
    <mergeCell ref="A23:J24"/>
  </mergeCells>
  <pageMargins left="0.7" right="0.7" top="0.75" bottom="0.75" header="0.3" footer="0.3"/>
  <pageSetup orientation="portrait" r:id="rId1"/>
  <headerFooter>
    <oddHeader>&amp;L&amp;"Times New Roman,Regular"&amp;11 2019-2020 School Year</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70C0"/>
    <pageSetUpPr fitToPage="1"/>
  </sheetPr>
  <dimension ref="A1:S264"/>
  <sheetViews>
    <sheetView zoomScaleNormal="100" workbookViewId="0">
      <selection activeCell="D3" sqref="D3:K3"/>
    </sheetView>
  </sheetViews>
  <sheetFormatPr defaultColWidth="9.140625" defaultRowHeight="12.75" x14ac:dyDescent="0.2"/>
  <cols>
    <col min="1" max="1" width="5.7109375" style="43" customWidth="1"/>
    <col min="2" max="2" width="3.7109375" style="43" customWidth="1"/>
    <col min="3" max="4" width="28.7109375" style="43" customWidth="1"/>
    <col min="5" max="18" width="3.7109375" style="43" customWidth="1"/>
    <col min="19" max="19" width="16.85546875" style="43" customWidth="1"/>
    <col min="20" max="16384" width="9.140625" style="43"/>
  </cols>
  <sheetData>
    <row r="1" spans="1:19" ht="18.75" customHeight="1" x14ac:dyDescent="0.3">
      <c r="A1" s="571" t="s">
        <v>99</v>
      </c>
      <c r="B1" s="571"/>
      <c r="C1" s="571"/>
      <c r="D1" s="571"/>
      <c r="E1" s="571"/>
      <c r="F1" s="571"/>
      <c r="G1" s="571"/>
      <c r="H1" s="571"/>
      <c r="I1" s="571"/>
      <c r="J1" s="571"/>
      <c r="K1" s="571"/>
      <c r="L1" s="571"/>
      <c r="M1" s="571"/>
      <c r="N1" s="571"/>
      <c r="O1" s="571"/>
      <c r="P1" s="571"/>
      <c r="Q1" s="571"/>
      <c r="R1" s="571"/>
      <c r="S1" s="571"/>
    </row>
    <row r="2" spans="1:19" ht="15.75" customHeight="1" x14ac:dyDescent="0.25">
      <c r="A2" s="502" t="s">
        <v>92</v>
      </c>
      <c r="B2" s="502"/>
      <c r="C2" s="502"/>
      <c r="D2" s="502"/>
      <c r="E2" s="502"/>
      <c r="F2" s="502"/>
      <c r="G2" s="502"/>
      <c r="H2" s="502"/>
      <c r="I2" s="502"/>
      <c r="J2" s="502"/>
      <c r="K2" s="502"/>
      <c r="L2" s="502"/>
      <c r="M2" s="502"/>
      <c r="N2" s="502"/>
      <c r="O2" s="502"/>
      <c r="P2" s="502"/>
      <c r="Q2" s="502"/>
      <c r="R2" s="502"/>
      <c r="S2" s="502"/>
    </row>
    <row r="3" spans="1:19" ht="15.75" customHeight="1" thickBot="1" x14ac:dyDescent="0.3">
      <c r="A3" s="1"/>
      <c r="B3" s="42"/>
      <c r="C3" s="173" t="s">
        <v>131</v>
      </c>
      <c r="D3" s="589" t="s">
        <v>401</v>
      </c>
      <c r="E3" s="589"/>
      <c r="F3" s="589"/>
      <c r="G3" s="589"/>
      <c r="H3" s="589"/>
      <c r="I3" s="589"/>
      <c r="J3" s="589"/>
      <c r="K3" s="589"/>
      <c r="L3" s="44"/>
      <c r="M3" s="44"/>
      <c r="N3" s="44"/>
      <c r="O3" s="44"/>
      <c r="P3" s="44"/>
      <c r="Q3" s="44"/>
      <c r="R3" s="44"/>
      <c r="S3" s="44"/>
    </row>
    <row r="4" spans="1:19" ht="15.75" customHeight="1" x14ac:dyDescent="0.25">
      <c r="A4" s="1"/>
      <c r="B4" s="1"/>
      <c r="C4" s="42"/>
      <c r="D4" s="42"/>
      <c r="E4" s="42"/>
      <c r="F4" s="42"/>
      <c r="G4" s="42"/>
      <c r="H4" s="42"/>
      <c r="I4" s="42"/>
      <c r="J4" s="42"/>
      <c r="K4" s="42"/>
      <c r="L4" s="42"/>
      <c r="M4" s="42"/>
      <c r="N4" s="42"/>
      <c r="O4" s="42"/>
      <c r="P4" s="42"/>
      <c r="Q4" s="42"/>
      <c r="R4" s="42"/>
      <c r="S4" s="42"/>
    </row>
    <row r="5" spans="1:19" ht="15.75" customHeight="1" x14ac:dyDescent="0.25">
      <c r="E5" s="585" t="s">
        <v>75</v>
      </c>
      <c r="F5" s="585"/>
      <c r="G5" s="585"/>
      <c r="H5" s="585"/>
      <c r="I5" s="585"/>
      <c r="J5" s="585"/>
      <c r="K5" s="585"/>
      <c r="L5" s="585"/>
      <c r="M5" s="585"/>
      <c r="N5" s="585"/>
      <c r="O5" s="585"/>
      <c r="P5" s="585"/>
      <c r="Q5" s="585"/>
      <c r="R5" s="585"/>
    </row>
    <row r="6" spans="1:19" ht="94.5" customHeight="1" x14ac:dyDescent="0.25">
      <c r="C6" s="170" t="s">
        <v>67</v>
      </c>
      <c r="D6" s="171" t="s">
        <v>158</v>
      </c>
      <c r="E6" s="160" t="s">
        <v>76</v>
      </c>
      <c r="F6" s="161" t="s">
        <v>77</v>
      </c>
      <c r="G6" s="161" t="s">
        <v>78</v>
      </c>
      <c r="H6" s="162" t="s">
        <v>79</v>
      </c>
      <c r="I6" s="162" t="s">
        <v>80</v>
      </c>
      <c r="J6" s="162" t="s">
        <v>81</v>
      </c>
      <c r="K6" s="162" t="s">
        <v>82</v>
      </c>
      <c r="L6" s="162" t="s">
        <v>83</v>
      </c>
      <c r="M6" s="162" t="s">
        <v>84</v>
      </c>
      <c r="N6" s="162" t="s">
        <v>85</v>
      </c>
      <c r="O6" s="162" t="s">
        <v>86</v>
      </c>
      <c r="P6" s="162" t="s">
        <v>87</v>
      </c>
      <c r="Q6" s="162" t="s">
        <v>88</v>
      </c>
      <c r="R6" s="162" t="s">
        <v>68</v>
      </c>
      <c r="S6" s="172" t="s">
        <v>89</v>
      </c>
    </row>
    <row r="7" spans="1:19" ht="15.75" customHeight="1" x14ac:dyDescent="0.25">
      <c r="C7" s="157"/>
      <c r="D7" s="157"/>
      <c r="E7" s="158"/>
      <c r="F7" s="158"/>
      <c r="G7" s="158"/>
      <c r="H7" s="158"/>
      <c r="I7" s="158"/>
      <c r="J7" s="158"/>
      <c r="K7" s="158"/>
      <c r="L7" s="158"/>
      <c r="M7" s="158"/>
      <c r="N7" s="158"/>
      <c r="O7" s="158"/>
      <c r="P7" s="158"/>
      <c r="Q7" s="158"/>
      <c r="R7" s="158"/>
      <c r="S7" s="159">
        <v>0</v>
      </c>
    </row>
    <row r="8" spans="1:19" ht="15.75" customHeight="1" x14ac:dyDescent="0.25">
      <c r="C8" s="157"/>
      <c r="D8" s="157"/>
      <c r="E8" s="158"/>
      <c r="F8" s="158"/>
      <c r="G8" s="158"/>
      <c r="H8" s="158"/>
      <c r="I8" s="158"/>
      <c r="J8" s="158"/>
      <c r="K8" s="158"/>
      <c r="L8" s="158"/>
      <c r="M8" s="158"/>
      <c r="N8" s="158"/>
      <c r="O8" s="158"/>
      <c r="P8" s="158"/>
      <c r="Q8" s="158"/>
      <c r="R8" s="158"/>
      <c r="S8" s="159">
        <v>0</v>
      </c>
    </row>
    <row r="9" spans="1:19" ht="15.75" customHeight="1" x14ac:dyDescent="0.25">
      <c r="C9" s="157"/>
      <c r="D9" s="157"/>
      <c r="E9" s="158"/>
      <c r="F9" s="158"/>
      <c r="G9" s="158"/>
      <c r="H9" s="158"/>
      <c r="I9" s="158"/>
      <c r="J9" s="158"/>
      <c r="K9" s="158"/>
      <c r="L9" s="158"/>
      <c r="M9" s="158"/>
      <c r="N9" s="158"/>
      <c r="O9" s="158"/>
      <c r="P9" s="158"/>
      <c r="Q9" s="158"/>
      <c r="R9" s="158"/>
      <c r="S9" s="159">
        <v>0</v>
      </c>
    </row>
    <row r="10" spans="1:19" ht="15.75" customHeight="1" x14ac:dyDescent="0.25">
      <c r="C10" s="157"/>
      <c r="D10" s="157"/>
      <c r="E10" s="158"/>
      <c r="F10" s="158"/>
      <c r="G10" s="158"/>
      <c r="H10" s="158"/>
      <c r="I10" s="158"/>
      <c r="J10" s="158"/>
      <c r="K10" s="158"/>
      <c r="L10" s="158"/>
      <c r="M10" s="158"/>
      <c r="N10" s="158"/>
      <c r="O10" s="158"/>
      <c r="P10" s="158"/>
      <c r="Q10" s="158"/>
      <c r="R10" s="158"/>
      <c r="S10" s="159">
        <v>0</v>
      </c>
    </row>
    <row r="11" spans="1:19" ht="15.75" customHeight="1" x14ac:dyDescent="0.25">
      <c r="C11" s="157"/>
      <c r="D11" s="157"/>
      <c r="E11" s="158"/>
      <c r="F11" s="158"/>
      <c r="G11" s="158"/>
      <c r="H11" s="158"/>
      <c r="I11" s="158"/>
      <c r="J11" s="158"/>
      <c r="K11" s="158"/>
      <c r="L11" s="158"/>
      <c r="M11" s="158"/>
      <c r="N11" s="158"/>
      <c r="O11" s="158"/>
      <c r="P11" s="158"/>
      <c r="Q11" s="158"/>
      <c r="R11" s="158"/>
      <c r="S11" s="159">
        <v>0</v>
      </c>
    </row>
    <row r="12" spans="1:19" ht="15.75" customHeight="1" x14ac:dyDescent="0.25">
      <c r="C12" s="157"/>
      <c r="D12" s="157"/>
      <c r="E12" s="158"/>
      <c r="F12" s="158"/>
      <c r="G12" s="158"/>
      <c r="H12" s="158"/>
      <c r="I12" s="158"/>
      <c r="J12" s="158"/>
      <c r="K12" s="158"/>
      <c r="L12" s="158"/>
      <c r="M12" s="158"/>
      <c r="N12" s="158"/>
      <c r="O12" s="158"/>
      <c r="P12" s="158"/>
      <c r="Q12" s="158"/>
      <c r="R12" s="158"/>
      <c r="S12" s="159">
        <v>0</v>
      </c>
    </row>
    <row r="13" spans="1:19" ht="15.75" customHeight="1" x14ac:dyDescent="0.25">
      <c r="C13" s="157"/>
      <c r="D13" s="157"/>
      <c r="E13" s="158"/>
      <c r="F13" s="158"/>
      <c r="G13" s="158"/>
      <c r="H13" s="158"/>
      <c r="I13" s="158"/>
      <c r="J13" s="158"/>
      <c r="K13" s="158"/>
      <c r="L13" s="158"/>
      <c r="M13" s="158"/>
      <c r="N13" s="158"/>
      <c r="O13" s="158"/>
      <c r="P13" s="158"/>
      <c r="Q13" s="158"/>
      <c r="R13" s="158"/>
      <c r="S13" s="159">
        <v>0</v>
      </c>
    </row>
    <row r="14" spans="1:19" ht="15.75" customHeight="1" x14ac:dyDescent="0.25">
      <c r="C14" s="157"/>
      <c r="D14" s="157"/>
      <c r="E14" s="158"/>
      <c r="F14" s="158"/>
      <c r="G14" s="158"/>
      <c r="H14" s="158"/>
      <c r="I14" s="158"/>
      <c r="J14" s="158"/>
      <c r="K14" s="158"/>
      <c r="L14" s="158"/>
      <c r="M14" s="158"/>
      <c r="N14" s="158"/>
      <c r="O14" s="158"/>
      <c r="P14" s="158"/>
      <c r="Q14" s="158"/>
      <c r="R14" s="158"/>
      <c r="S14" s="159">
        <v>0</v>
      </c>
    </row>
    <row r="15" spans="1:19" ht="15.75" customHeight="1" x14ac:dyDescent="0.25">
      <c r="C15" s="157"/>
      <c r="D15" s="157"/>
      <c r="E15" s="158"/>
      <c r="F15" s="158"/>
      <c r="G15" s="158"/>
      <c r="H15" s="158"/>
      <c r="I15" s="158"/>
      <c r="J15" s="158"/>
      <c r="K15" s="158"/>
      <c r="L15" s="158"/>
      <c r="M15" s="158"/>
      <c r="N15" s="158"/>
      <c r="O15" s="158"/>
      <c r="P15" s="158"/>
      <c r="Q15" s="158"/>
      <c r="R15" s="158"/>
      <c r="S15" s="159">
        <v>0</v>
      </c>
    </row>
    <row r="16" spans="1:19" ht="15.75" customHeight="1" x14ac:dyDescent="0.25">
      <c r="C16" s="157"/>
      <c r="D16" s="157"/>
      <c r="E16" s="158"/>
      <c r="F16" s="158"/>
      <c r="G16" s="158"/>
      <c r="H16" s="158"/>
      <c r="I16" s="158"/>
      <c r="J16" s="158"/>
      <c r="K16" s="158"/>
      <c r="L16" s="158"/>
      <c r="M16" s="158"/>
      <c r="N16" s="158"/>
      <c r="O16" s="158"/>
      <c r="P16" s="158"/>
      <c r="Q16" s="158"/>
      <c r="R16" s="158"/>
      <c r="S16" s="159">
        <v>0</v>
      </c>
    </row>
    <row r="17" spans="1:19" ht="15.75" customHeight="1" x14ac:dyDescent="0.25">
      <c r="C17" s="157"/>
      <c r="D17" s="157"/>
      <c r="E17" s="158"/>
      <c r="F17" s="158"/>
      <c r="G17" s="158"/>
      <c r="H17" s="158"/>
      <c r="I17" s="158"/>
      <c r="J17" s="158"/>
      <c r="K17" s="158"/>
      <c r="L17" s="158"/>
      <c r="M17" s="158"/>
      <c r="N17" s="158"/>
      <c r="O17" s="158"/>
      <c r="P17" s="158"/>
      <c r="Q17" s="158"/>
      <c r="R17" s="158"/>
      <c r="S17" s="159">
        <v>0</v>
      </c>
    </row>
    <row r="18" spans="1:19" ht="15.75" customHeight="1" x14ac:dyDescent="0.25">
      <c r="C18" s="157"/>
      <c r="D18" s="157"/>
      <c r="E18" s="158"/>
      <c r="F18" s="158"/>
      <c r="G18" s="158"/>
      <c r="H18" s="158"/>
      <c r="I18" s="158"/>
      <c r="J18" s="158"/>
      <c r="K18" s="158"/>
      <c r="L18" s="158"/>
      <c r="M18" s="158"/>
      <c r="N18" s="158"/>
      <c r="O18" s="158"/>
      <c r="P18" s="158"/>
      <c r="Q18" s="158"/>
      <c r="R18" s="158"/>
      <c r="S18" s="159">
        <v>0</v>
      </c>
    </row>
    <row r="19" spans="1:19" ht="15.75" customHeight="1" x14ac:dyDescent="0.25">
      <c r="C19" s="157"/>
      <c r="D19" s="157"/>
      <c r="E19" s="158"/>
      <c r="F19" s="158"/>
      <c r="G19" s="158"/>
      <c r="H19" s="158"/>
      <c r="I19" s="158"/>
      <c r="J19" s="158"/>
      <c r="K19" s="158"/>
      <c r="L19" s="158"/>
      <c r="M19" s="158"/>
      <c r="N19" s="158"/>
      <c r="O19" s="158"/>
      <c r="P19" s="158"/>
      <c r="Q19" s="158"/>
      <c r="R19" s="158"/>
      <c r="S19" s="159">
        <v>0</v>
      </c>
    </row>
    <row r="20" spans="1:19" ht="15.75" customHeight="1" x14ac:dyDescent="0.25">
      <c r="A20" s="457" t="s">
        <v>135</v>
      </c>
      <c r="C20" s="157"/>
      <c r="D20" s="157"/>
      <c r="E20" s="158"/>
      <c r="F20" s="158"/>
      <c r="G20" s="158"/>
      <c r="H20" s="158"/>
      <c r="I20" s="158"/>
      <c r="J20" s="158"/>
      <c r="K20" s="158"/>
      <c r="L20" s="158"/>
      <c r="M20" s="158"/>
      <c r="N20" s="158"/>
      <c r="O20" s="158"/>
      <c r="P20" s="158"/>
      <c r="Q20" s="158"/>
      <c r="R20" s="158"/>
      <c r="S20" s="159">
        <v>0</v>
      </c>
    </row>
    <row r="21" spans="1:19" ht="15.75" customHeight="1" x14ac:dyDescent="0.25">
      <c r="A21" s="458"/>
      <c r="C21" s="157"/>
      <c r="D21" s="157"/>
      <c r="E21" s="158"/>
      <c r="F21" s="158"/>
      <c r="G21" s="158"/>
      <c r="H21" s="158"/>
      <c r="I21" s="158"/>
      <c r="J21" s="158"/>
      <c r="K21" s="158"/>
      <c r="L21" s="158"/>
      <c r="M21" s="158"/>
      <c r="N21" s="158"/>
      <c r="O21" s="158"/>
      <c r="P21" s="158"/>
      <c r="Q21" s="158"/>
      <c r="R21" s="158"/>
      <c r="S21" s="159">
        <v>0</v>
      </c>
    </row>
    <row r="22" spans="1:19" ht="15.75" customHeight="1" x14ac:dyDescent="0.25">
      <c r="A22" s="458"/>
      <c r="C22" s="157"/>
      <c r="D22" s="157"/>
      <c r="E22" s="158"/>
      <c r="F22" s="158"/>
      <c r="G22" s="158"/>
      <c r="H22" s="158"/>
      <c r="I22" s="158"/>
      <c r="J22" s="158"/>
      <c r="K22" s="158"/>
      <c r="L22" s="158"/>
      <c r="M22" s="158"/>
      <c r="N22" s="158"/>
      <c r="O22" s="158"/>
      <c r="P22" s="158"/>
      <c r="Q22" s="158"/>
      <c r="R22" s="158"/>
      <c r="S22" s="159">
        <v>0</v>
      </c>
    </row>
    <row r="23" spans="1:19" ht="15.75" customHeight="1" x14ac:dyDescent="0.25">
      <c r="A23" s="458"/>
      <c r="C23" s="157"/>
      <c r="D23" s="157"/>
      <c r="E23" s="158"/>
      <c r="F23" s="158"/>
      <c r="G23" s="158"/>
      <c r="H23" s="158"/>
      <c r="I23" s="158"/>
      <c r="J23" s="158"/>
      <c r="K23" s="158"/>
      <c r="L23" s="158"/>
      <c r="M23" s="158"/>
      <c r="N23" s="158"/>
      <c r="O23" s="158"/>
      <c r="P23" s="158"/>
      <c r="Q23" s="158"/>
      <c r="R23" s="158"/>
      <c r="S23" s="159">
        <v>0</v>
      </c>
    </row>
    <row r="24" spans="1:19" ht="15.75" customHeight="1" x14ac:dyDescent="0.25">
      <c r="A24" s="458"/>
      <c r="C24" s="157"/>
      <c r="D24" s="157"/>
      <c r="E24" s="158"/>
      <c r="F24" s="158"/>
      <c r="G24" s="158"/>
      <c r="H24" s="158"/>
      <c r="I24" s="158"/>
      <c r="J24" s="158"/>
      <c r="K24" s="158"/>
      <c r="L24" s="158"/>
      <c r="M24" s="158"/>
      <c r="N24" s="158"/>
      <c r="O24" s="158"/>
      <c r="P24" s="158"/>
      <c r="Q24" s="158"/>
      <c r="R24" s="158"/>
      <c r="S24" s="159">
        <v>0</v>
      </c>
    </row>
    <row r="25" spans="1:19" ht="15.75" customHeight="1" x14ac:dyDescent="0.25">
      <c r="A25" s="458"/>
      <c r="C25" s="157"/>
      <c r="D25" s="157"/>
      <c r="E25" s="158"/>
      <c r="F25" s="158"/>
      <c r="G25" s="158"/>
      <c r="H25" s="158"/>
      <c r="I25" s="158"/>
      <c r="J25" s="158"/>
      <c r="K25" s="158"/>
      <c r="L25" s="158"/>
      <c r="M25" s="158"/>
      <c r="N25" s="158"/>
      <c r="O25" s="158"/>
      <c r="P25" s="158"/>
      <c r="Q25" s="158"/>
      <c r="R25" s="158"/>
      <c r="S25" s="159">
        <v>0</v>
      </c>
    </row>
    <row r="26" spans="1:19" ht="15.75" customHeight="1" x14ac:dyDescent="0.25">
      <c r="A26" s="458"/>
      <c r="C26" s="157"/>
      <c r="D26" s="157"/>
      <c r="E26" s="158"/>
      <c r="F26" s="158"/>
      <c r="G26" s="158"/>
      <c r="H26" s="158"/>
      <c r="I26" s="158"/>
      <c r="J26" s="158"/>
      <c r="K26" s="158"/>
      <c r="L26" s="158"/>
      <c r="M26" s="158"/>
      <c r="N26" s="158"/>
      <c r="O26" s="158"/>
      <c r="P26" s="158"/>
      <c r="Q26" s="158"/>
      <c r="R26" s="158"/>
      <c r="S26" s="159">
        <v>0</v>
      </c>
    </row>
    <row r="27" spans="1:19" ht="15.75" customHeight="1" x14ac:dyDescent="0.25">
      <c r="A27" s="458"/>
      <c r="C27" s="157"/>
      <c r="D27" s="157"/>
      <c r="E27" s="158"/>
      <c r="F27" s="158"/>
      <c r="G27" s="158"/>
      <c r="H27" s="158"/>
      <c r="I27" s="158"/>
      <c r="J27" s="158"/>
      <c r="K27" s="158"/>
      <c r="L27" s="158"/>
      <c r="M27" s="158"/>
      <c r="N27" s="158"/>
      <c r="O27" s="158"/>
      <c r="P27" s="158"/>
      <c r="Q27" s="158"/>
      <c r="R27" s="158"/>
      <c r="S27" s="159">
        <v>0</v>
      </c>
    </row>
    <row r="28" spans="1:19" ht="15.75" customHeight="1" x14ac:dyDescent="0.25">
      <c r="A28" s="458"/>
      <c r="C28" s="157"/>
      <c r="D28" s="157"/>
      <c r="E28" s="158"/>
      <c r="F28" s="158"/>
      <c r="G28" s="158"/>
      <c r="H28" s="158"/>
      <c r="I28" s="158"/>
      <c r="J28" s="158"/>
      <c r="K28" s="158"/>
      <c r="L28" s="158"/>
      <c r="M28" s="158"/>
      <c r="N28" s="158"/>
      <c r="O28" s="158"/>
      <c r="P28" s="158"/>
      <c r="Q28" s="158"/>
      <c r="R28" s="158"/>
      <c r="S28" s="159">
        <v>0</v>
      </c>
    </row>
    <row r="29" spans="1:19" ht="15.75" customHeight="1" x14ac:dyDescent="0.25">
      <c r="A29" s="459"/>
      <c r="C29" s="157"/>
      <c r="D29" s="157"/>
      <c r="E29" s="158"/>
      <c r="F29" s="158"/>
      <c r="G29" s="158"/>
      <c r="H29" s="158"/>
      <c r="I29" s="158"/>
      <c r="J29" s="158"/>
      <c r="K29" s="158"/>
      <c r="L29" s="158"/>
      <c r="M29" s="158"/>
      <c r="N29" s="158"/>
      <c r="O29" s="158"/>
      <c r="P29" s="158"/>
      <c r="Q29" s="158"/>
      <c r="R29" s="158"/>
      <c r="S29" s="159">
        <v>0</v>
      </c>
    </row>
    <row r="30" spans="1:19" ht="15.75" customHeight="1" x14ac:dyDescent="0.25">
      <c r="C30" s="157"/>
      <c r="D30" s="157"/>
      <c r="E30" s="158"/>
      <c r="F30" s="158"/>
      <c r="G30" s="158"/>
      <c r="H30" s="158"/>
      <c r="I30" s="158"/>
      <c r="J30" s="158"/>
      <c r="K30" s="158"/>
      <c r="L30" s="158"/>
      <c r="M30" s="158"/>
      <c r="N30" s="158"/>
      <c r="O30" s="158"/>
      <c r="P30" s="158"/>
      <c r="Q30" s="158"/>
      <c r="R30" s="158"/>
      <c r="S30" s="159">
        <v>0</v>
      </c>
    </row>
    <row r="31" spans="1:19" ht="15.75" customHeight="1" x14ac:dyDescent="0.25">
      <c r="C31" s="157"/>
      <c r="D31" s="157"/>
      <c r="E31" s="158"/>
      <c r="F31" s="158"/>
      <c r="G31" s="158"/>
      <c r="H31" s="158"/>
      <c r="I31" s="158"/>
      <c r="J31" s="158"/>
      <c r="K31" s="158"/>
      <c r="L31" s="158"/>
      <c r="M31" s="158"/>
      <c r="N31" s="158"/>
      <c r="O31" s="158"/>
      <c r="P31" s="158"/>
      <c r="Q31" s="158"/>
      <c r="R31" s="158"/>
      <c r="S31" s="159">
        <v>0</v>
      </c>
    </row>
    <row r="32" spans="1:19" ht="15.75" customHeight="1" x14ac:dyDescent="0.25">
      <c r="C32" s="157"/>
      <c r="D32" s="157"/>
      <c r="E32" s="158"/>
      <c r="F32" s="158"/>
      <c r="G32" s="158"/>
      <c r="H32" s="158"/>
      <c r="I32" s="158"/>
      <c r="J32" s="158"/>
      <c r="K32" s="158"/>
      <c r="L32" s="158"/>
      <c r="M32" s="158"/>
      <c r="N32" s="158"/>
      <c r="O32" s="158"/>
      <c r="P32" s="158"/>
      <c r="Q32" s="158"/>
      <c r="R32" s="158"/>
      <c r="S32" s="159">
        <v>0</v>
      </c>
    </row>
    <row r="33" spans="1:19" ht="15.75" customHeight="1" x14ac:dyDescent="0.25">
      <c r="C33" s="157"/>
      <c r="D33" s="157"/>
      <c r="E33" s="158"/>
      <c r="F33" s="158"/>
      <c r="G33" s="158"/>
      <c r="H33" s="158"/>
      <c r="I33" s="158"/>
      <c r="J33" s="158"/>
      <c r="K33" s="158"/>
      <c r="L33" s="158"/>
      <c r="M33" s="158"/>
      <c r="N33" s="158"/>
      <c r="O33" s="158"/>
      <c r="P33" s="158"/>
      <c r="Q33" s="158"/>
      <c r="R33" s="158"/>
      <c r="S33" s="159">
        <v>0</v>
      </c>
    </row>
    <row r="34" spans="1:19" ht="15.75" customHeight="1" x14ac:dyDescent="0.25">
      <c r="C34" s="157"/>
      <c r="D34" s="157"/>
      <c r="E34" s="158"/>
      <c r="F34" s="158"/>
      <c r="G34" s="158"/>
      <c r="H34" s="158"/>
      <c r="I34" s="158"/>
      <c r="J34" s="158"/>
      <c r="K34" s="158"/>
      <c r="L34" s="158"/>
      <c r="M34" s="158"/>
      <c r="N34" s="158"/>
      <c r="O34" s="158"/>
      <c r="P34" s="158"/>
      <c r="Q34" s="158"/>
      <c r="R34" s="158"/>
      <c r="S34" s="159">
        <v>0</v>
      </c>
    </row>
    <row r="35" spans="1:19" ht="15.75" customHeight="1" x14ac:dyDescent="0.25">
      <c r="C35" s="157"/>
      <c r="D35" s="157"/>
      <c r="E35" s="158"/>
      <c r="F35" s="158"/>
      <c r="G35" s="158"/>
      <c r="H35" s="158"/>
      <c r="I35" s="158"/>
      <c r="J35" s="158"/>
      <c r="K35" s="158"/>
      <c r="L35" s="158"/>
      <c r="M35" s="158"/>
      <c r="N35" s="158"/>
      <c r="O35" s="158"/>
      <c r="P35" s="158"/>
      <c r="Q35" s="158"/>
      <c r="R35" s="158"/>
      <c r="S35" s="159">
        <v>0</v>
      </c>
    </row>
    <row r="36" spans="1:19" ht="15.75" customHeight="1" x14ac:dyDescent="0.25">
      <c r="C36" s="157"/>
      <c r="D36" s="157"/>
      <c r="E36" s="158"/>
      <c r="F36" s="158"/>
      <c r="G36" s="158"/>
      <c r="H36" s="158"/>
      <c r="I36" s="158"/>
      <c r="J36" s="158"/>
      <c r="K36" s="158"/>
      <c r="L36" s="158"/>
      <c r="M36" s="158"/>
      <c r="N36" s="158"/>
      <c r="O36" s="158"/>
      <c r="P36" s="158"/>
      <c r="Q36" s="158"/>
      <c r="R36" s="158"/>
      <c r="S36" s="159">
        <v>0</v>
      </c>
    </row>
    <row r="37" spans="1:19" ht="15.75" customHeight="1" x14ac:dyDescent="0.25">
      <c r="C37" s="157"/>
      <c r="D37" s="157"/>
      <c r="E37" s="158"/>
      <c r="F37" s="158"/>
      <c r="G37" s="158"/>
      <c r="H37" s="158"/>
      <c r="I37" s="158"/>
      <c r="J37" s="158"/>
      <c r="K37" s="158"/>
      <c r="L37" s="158"/>
      <c r="M37" s="158"/>
      <c r="N37" s="158"/>
      <c r="O37" s="158"/>
      <c r="P37" s="158"/>
      <c r="Q37" s="158"/>
      <c r="R37" s="158"/>
      <c r="S37" s="159">
        <v>0</v>
      </c>
    </row>
    <row r="38" spans="1:19" ht="15.75" customHeight="1" x14ac:dyDescent="0.25">
      <c r="C38" s="157"/>
      <c r="D38" s="157"/>
      <c r="E38" s="158"/>
      <c r="F38" s="158"/>
      <c r="G38" s="158"/>
      <c r="H38" s="158"/>
      <c r="I38" s="158"/>
      <c r="J38" s="158"/>
      <c r="K38" s="158"/>
      <c r="L38" s="158"/>
      <c r="M38" s="158"/>
      <c r="N38" s="158"/>
      <c r="O38" s="158"/>
      <c r="P38" s="158"/>
      <c r="Q38" s="158"/>
      <c r="R38" s="158"/>
      <c r="S38" s="159">
        <v>0</v>
      </c>
    </row>
    <row r="39" spans="1:19" ht="15.75" customHeight="1" x14ac:dyDescent="0.25">
      <c r="C39" s="157"/>
      <c r="D39" s="157"/>
      <c r="E39" s="158"/>
      <c r="F39" s="158"/>
      <c r="G39" s="158"/>
      <c r="H39" s="158"/>
      <c r="I39" s="158"/>
      <c r="J39" s="158"/>
      <c r="K39" s="158"/>
      <c r="L39" s="158"/>
      <c r="M39" s="158"/>
      <c r="N39" s="158"/>
      <c r="O39" s="158"/>
      <c r="P39" s="158"/>
      <c r="Q39" s="158"/>
      <c r="R39" s="158"/>
      <c r="S39" s="159">
        <v>0</v>
      </c>
    </row>
    <row r="40" spans="1:19" ht="15.75" customHeight="1" x14ac:dyDescent="0.25">
      <c r="C40" s="157"/>
      <c r="D40" s="157"/>
      <c r="E40" s="158"/>
      <c r="F40" s="158"/>
      <c r="G40" s="158"/>
      <c r="H40" s="158"/>
      <c r="I40" s="158"/>
      <c r="J40" s="158"/>
      <c r="K40" s="158"/>
      <c r="L40" s="158"/>
      <c r="M40" s="158"/>
      <c r="N40" s="158"/>
      <c r="O40" s="158"/>
      <c r="P40" s="158"/>
      <c r="Q40" s="158"/>
      <c r="R40" s="158"/>
      <c r="S40" s="159">
        <v>0</v>
      </c>
    </row>
    <row r="41" spans="1:19" ht="15.75" customHeight="1" x14ac:dyDescent="0.25">
      <c r="C41" s="157"/>
      <c r="D41" s="157"/>
      <c r="E41" s="158"/>
      <c r="F41" s="158"/>
      <c r="G41" s="158"/>
      <c r="H41" s="158"/>
      <c r="I41" s="158"/>
      <c r="J41" s="158"/>
      <c r="K41" s="158"/>
      <c r="L41" s="158"/>
      <c r="M41" s="158"/>
      <c r="N41" s="158"/>
      <c r="O41" s="158"/>
      <c r="P41" s="158"/>
      <c r="Q41" s="158"/>
      <c r="R41" s="158"/>
      <c r="S41" s="159">
        <v>0</v>
      </c>
    </row>
    <row r="42" spans="1:19" ht="15.75" customHeight="1" x14ac:dyDescent="0.25">
      <c r="C42" s="157"/>
      <c r="D42" s="157"/>
      <c r="E42" s="158"/>
      <c r="F42" s="158"/>
      <c r="G42" s="158"/>
      <c r="H42" s="158"/>
      <c r="I42" s="158"/>
      <c r="J42" s="158"/>
      <c r="K42" s="158"/>
      <c r="L42" s="158"/>
      <c r="M42" s="158"/>
      <c r="N42" s="158"/>
      <c r="O42" s="158"/>
      <c r="P42" s="158"/>
      <c r="Q42" s="158"/>
      <c r="R42" s="158"/>
      <c r="S42" s="159">
        <v>0</v>
      </c>
    </row>
    <row r="43" spans="1:19" ht="15.75" customHeight="1" x14ac:dyDescent="0.25">
      <c r="C43" s="157"/>
      <c r="D43" s="157"/>
      <c r="E43" s="158"/>
      <c r="F43" s="158"/>
      <c r="G43" s="158"/>
      <c r="H43" s="158"/>
      <c r="I43" s="158"/>
      <c r="J43" s="158"/>
      <c r="K43" s="158"/>
      <c r="L43" s="158"/>
      <c r="M43" s="158"/>
      <c r="N43" s="158"/>
      <c r="O43" s="158"/>
      <c r="P43" s="158"/>
      <c r="Q43" s="158"/>
      <c r="R43" s="158"/>
      <c r="S43" s="159">
        <v>0</v>
      </c>
    </row>
    <row r="44" spans="1:19" ht="15.75" customHeight="1" x14ac:dyDescent="0.25">
      <c r="A44" s="457" t="s">
        <v>135</v>
      </c>
      <c r="C44" s="157"/>
      <c r="D44" s="157"/>
      <c r="E44" s="158"/>
      <c r="F44" s="158"/>
      <c r="G44" s="158"/>
      <c r="H44" s="158"/>
      <c r="I44" s="158"/>
      <c r="J44" s="158"/>
      <c r="K44" s="158"/>
      <c r="L44" s="158"/>
      <c r="M44" s="158"/>
      <c r="N44" s="158"/>
      <c r="O44" s="158"/>
      <c r="P44" s="158"/>
      <c r="Q44" s="158"/>
      <c r="R44" s="158"/>
      <c r="S44" s="159">
        <v>0</v>
      </c>
    </row>
    <row r="45" spans="1:19" ht="15.75" customHeight="1" x14ac:dyDescent="0.25">
      <c r="A45" s="458"/>
      <c r="C45" s="157"/>
      <c r="D45" s="157"/>
      <c r="E45" s="158"/>
      <c r="F45" s="158"/>
      <c r="G45" s="158"/>
      <c r="H45" s="158"/>
      <c r="I45" s="158"/>
      <c r="J45" s="158"/>
      <c r="K45" s="158"/>
      <c r="L45" s="158"/>
      <c r="M45" s="158"/>
      <c r="N45" s="158"/>
      <c r="O45" s="158"/>
      <c r="P45" s="158"/>
      <c r="Q45" s="158"/>
      <c r="R45" s="158"/>
      <c r="S45" s="159">
        <v>0</v>
      </c>
    </row>
    <row r="46" spans="1:19" ht="15.75" customHeight="1" x14ac:dyDescent="0.25">
      <c r="A46" s="458"/>
      <c r="C46" s="157"/>
      <c r="D46" s="157"/>
      <c r="E46" s="158"/>
      <c r="F46" s="158"/>
      <c r="G46" s="158"/>
      <c r="H46" s="158"/>
      <c r="I46" s="158"/>
      <c r="J46" s="158"/>
      <c r="K46" s="158"/>
      <c r="L46" s="158"/>
      <c r="M46" s="158"/>
      <c r="N46" s="158"/>
      <c r="O46" s="158"/>
      <c r="P46" s="158"/>
      <c r="Q46" s="158"/>
      <c r="R46" s="158"/>
      <c r="S46" s="159">
        <v>0</v>
      </c>
    </row>
    <row r="47" spans="1:19" ht="15.75" customHeight="1" x14ac:dyDescent="0.25">
      <c r="A47" s="458"/>
      <c r="C47" s="157"/>
      <c r="D47" s="157"/>
      <c r="E47" s="158"/>
      <c r="F47" s="158"/>
      <c r="G47" s="158"/>
      <c r="H47" s="158"/>
      <c r="I47" s="158"/>
      <c r="J47" s="158"/>
      <c r="K47" s="158"/>
      <c r="L47" s="158"/>
      <c r="M47" s="158"/>
      <c r="N47" s="158"/>
      <c r="O47" s="158"/>
      <c r="P47" s="158"/>
      <c r="Q47" s="158"/>
      <c r="R47" s="158"/>
      <c r="S47" s="159">
        <v>0</v>
      </c>
    </row>
    <row r="48" spans="1:19" ht="15.75" customHeight="1" x14ac:dyDescent="0.25">
      <c r="A48" s="458"/>
      <c r="C48" s="157"/>
      <c r="D48" s="157"/>
      <c r="E48" s="158"/>
      <c r="F48" s="158"/>
      <c r="G48" s="158"/>
      <c r="H48" s="158"/>
      <c r="I48" s="158"/>
      <c r="J48" s="158"/>
      <c r="K48" s="158"/>
      <c r="L48" s="158"/>
      <c r="M48" s="158"/>
      <c r="N48" s="158"/>
      <c r="O48" s="158"/>
      <c r="P48" s="158"/>
      <c r="Q48" s="158"/>
      <c r="R48" s="158"/>
      <c r="S48" s="159">
        <v>0</v>
      </c>
    </row>
    <row r="49" spans="1:19" ht="15.75" customHeight="1" x14ac:dyDescent="0.25">
      <c r="A49" s="458"/>
      <c r="C49" s="157"/>
      <c r="D49" s="157"/>
      <c r="E49" s="158"/>
      <c r="F49" s="158"/>
      <c r="G49" s="158"/>
      <c r="H49" s="158"/>
      <c r="I49" s="158"/>
      <c r="J49" s="158"/>
      <c r="K49" s="158"/>
      <c r="L49" s="158"/>
      <c r="M49" s="158"/>
      <c r="N49" s="158"/>
      <c r="O49" s="158"/>
      <c r="P49" s="158"/>
      <c r="Q49" s="158"/>
      <c r="R49" s="158"/>
      <c r="S49" s="159">
        <v>0</v>
      </c>
    </row>
    <row r="50" spans="1:19" ht="15.75" customHeight="1" x14ac:dyDescent="0.25">
      <c r="A50" s="458"/>
      <c r="C50" s="157"/>
      <c r="D50" s="157"/>
      <c r="E50" s="158"/>
      <c r="F50" s="158"/>
      <c r="G50" s="158"/>
      <c r="H50" s="158"/>
      <c r="I50" s="158"/>
      <c r="J50" s="158"/>
      <c r="K50" s="158"/>
      <c r="L50" s="158"/>
      <c r="M50" s="158"/>
      <c r="N50" s="158"/>
      <c r="O50" s="158"/>
      <c r="P50" s="158"/>
      <c r="Q50" s="158"/>
      <c r="R50" s="158"/>
      <c r="S50" s="159">
        <v>0</v>
      </c>
    </row>
    <row r="51" spans="1:19" ht="15.75" customHeight="1" x14ac:dyDescent="0.25">
      <c r="A51" s="458"/>
      <c r="C51" s="157"/>
      <c r="D51" s="157"/>
      <c r="E51" s="158"/>
      <c r="F51" s="158"/>
      <c r="G51" s="158"/>
      <c r="H51" s="158"/>
      <c r="I51" s="158"/>
      <c r="J51" s="158"/>
      <c r="K51" s="158"/>
      <c r="L51" s="158"/>
      <c r="M51" s="158"/>
      <c r="N51" s="158"/>
      <c r="O51" s="158"/>
      <c r="P51" s="158"/>
      <c r="Q51" s="158"/>
      <c r="R51" s="158"/>
      <c r="S51" s="159">
        <v>0</v>
      </c>
    </row>
    <row r="52" spans="1:19" ht="15.75" customHeight="1" x14ac:dyDescent="0.25">
      <c r="A52" s="458"/>
      <c r="C52" s="157"/>
      <c r="D52" s="157"/>
      <c r="E52" s="158"/>
      <c r="F52" s="158"/>
      <c r="G52" s="158"/>
      <c r="H52" s="158"/>
      <c r="I52" s="158"/>
      <c r="J52" s="158"/>
      <c r="K52" s="158"/>
      <c r="L52" s="158"/>
      <c r="M52" s="158"/>
      <c r="N52" s="158"/>
      <c r="O52" s="158"/>
      <c r="P52" s="158"/>
      <c r="Q52" s="158"/>
      <c r="R52" s="158"/>
      <c r="S52" s="159">
        <v>0</v>
      </c>
    </row>
    <row r="53" spans="1:19" ht="15.75" customHeight="1" x14ac:dyDescent="0.25">
      <c r="A53" s="459"/>
      <c r="C53" s="157"/>
      <c r="D53" s="157"/>
      <c r="E53" s="158"/>
      <c r="F53" s="158"/>
      <c r="G53" s="158"/>
      <c r="H53" s="158"/>
      <c r="I53" s="158"/>
      <c r="J53" s="158"/>
      <c r="K53" s="158"/>
      <c r="L53" s="158"/>
      <c r="M53" s="158"/>
      <c r="N53" s="158"/>
      <c r="O53" s="158"/>
      <c r="P53" s="158"/>
      <c r="Q53" s="158"/>
      <c r="R53" s="158"/>
      <c r="S53" s="159">
        <v>0</v>
      </c>
    </row>
    <row r="54" spans="1:19" ht="15.75" customHeight="1" x14ac:dyDescent="0.25">
      <c r="C54" s="157"/>
      <c r="D54" s="157"/>
      <c r="E54" s="158"/>
      <c r="F54" s="158"/>
      <c r="G54" s="158"/>
      <c r="H54" s="158"/>
      <c r="I54" s="158"/>
      <c r="J54" s="158"/>
      <c r="K54" s="158"/>
      <c r="L54" s="158"/>
      <c r="M54" s="158"/>
      <c r="N54" s="158"/>
      <c r="O54" s="158"/>
      <c r="P54" s="158"/>
      <c r="Q54" s="158"/>
      <c r="R54" s="158"/>
      <c r="S54" s="159">
        <v>0</v>
      </c>
    </row>
    <row r="55" spans="1:19" ht="15.75" customHeight="1" x14ac:dyDescent="0.25">
      <c r="C55" s="157"/>
      <c r="D55" s="157"/>
      <c r="E55" s="158"/>
      <c r="F55" s="158"/>
      <c r="G55" s="158"/>
      <c r="H55" s="158"/>
      <c r="I55" s="158"/>
      <c r="J55" s="158"/>
      <c r="K55" s="158"/>
      <c r="L55" s="158"/>
      <c r="M55" s="158"/>
      <c r="N55" s="158"/>
      <c r="O55" s="158"/>
      <c r="P55" s="158"/>
      <c r="Q55" s="158"/>
      <c r="R55" s="158"/>
      <c r="S55" s="159">
        <v>0</v>
      </c>
    </row>
    <row r="56" spans="1:19" ht="15.75" customHeight="1" x14ac:dyDescent="0.25">
      <c r="C56" s="157"/>
      <c r="D56" s="157"/>
      <c r="E56" s="158"/>
      <c r="F56" s="158"/>
      <c r="G56" s="158"/>
      <c r="H56" s="158"/>
      <c r="I56" s="158"/>
      <c r="J56" s="158"/>
      <c r="K56" s="158"/>
      <c r="L56" s="158"/>
      <c r="M56" s="158"/>
      <c r="N56" s="158"/>
      <c r="O56" s="158"/>
      <c r="P56" s="158"/>
      <c r="Q56" s="158"/>
      <c r="R56" s="158"/>
      <c r="S56" s="159">
        <v>0</v>
      </c>
    </row>
    <row r="57" spans="1:19" ht="15.75" customHeight="1" x14ac:dyDescent="0.25">
      <c r="C57" s="157"/>
      <c r="D57" s="157"/>
      <c r="E57" s="158"/>
      <c r="F57" s="158"/>
      <c r="G57" s="158"/>
      <c r="H57" s="158"/>
      <c r="I57" s="158"/>
      <c r="J57" s="158"/>
      <c r="K57" s="158"/>
      <c r="L57" s="158"/>
      <c r="M57" s="158"/>
      <c r="N57" s="158"/>
      <c r="O57" s="158"/>
      <c r="P57" s="158"/>
      <c r="Q57" s="158"/>
      <c r="R57" s="158"/>
      <c r="S57" s="159">
        <v>0</v>
      </c>
    </row>
    <row r="58" spans="1:19" ht="15.75" customHeight="1" x14ac:dyDescent="0.25">
      <c r="C58" s="157"/>
      <c r="D58" s="157"/>
      <c r="E58" s="158"/>
      <c r="F58" s="158"/>
      <c r="G58" s="158"/>
      <c r="H58" s="158"/>
      <c r="I58" s="158"/>
      <c r="J58" s="158"/>
      <c r="K58" s="158"/>
      <c r="L58" s="158"/>
      <c r="M58" s="158"/>
      <c r="N58" s="158"/>
      <c r="O58" s="158"/>
      <c r="P58" s="158"/>
      <c r="Q58" s="158"/>
      <c r="R58" s="158"/>
      <c r="S58" s="159">
        <v>0</v>
      </c>
    </row>
    <row r="59" spans="1:19" ht="15.75" customHeight="1" x14ac:dyDescent="0.25">
      <c r="C59" s="157"/>
      <c r="D59" s="157"/>
      <c r="E59" s="158"/>
      <c r="F59" s="158"/>
      <c r="G59" s="158"/>
      <c r="H59" s="158"/>
      <c r="I59" s="158"/>
      <c r="J59" s="158"/>
      <c r="K59" s="158"/>
      <c r="L59" s="158"/>
      <c r="M59" s="158"/>
      <c r="N59" s="158"/>
      <c r="O59" s="158"/>
      <c r="P59" s="158"/>
      <c r="Q59" s="158"/>
      <c r="R59" s="158"/>
      <c r="S59" s="159">
        <v>0</v>
      </c>
    </row>
    <row r="60" spans="1:19" ht="15.75" customHeight="1" x14ac:dyDescent="0.25">
      <c r="C60" s="157"/>
      <c r="D60" s="157"/>
      <c r="E60" s="158"/>
      <c r="F60" s="158"/>
      <c r="G60" s="158"/>
      <c r="H60" s="158"/>
      <c r="I60" s="158"/>
      <c r="J60" s="158"/>
      <c r="K60" s="158"/>
      <c r="L60" s="158"/>
      <c r="M60" s="158"/>
      <c r="N60" s="158"/>
      <c r="O60" s="158"/>
      <c r="P60" s="158"/>
      <c r="Q60" s="158"/>
      <c r="R60" s="158"/>
      <c r="S60" s="159">
        <v>0</v>
      </c>
    </row>
    <row r="61" spans="1:19" ht="15.75" customHeight="1" x14ac:dyDescent="0.25">
      <c r="C61" s="157"/>
      <c r="D61" s="157"/>
      <c r="E61" s="158"/>
      <c r="F61" s="158"/>
      <c r="G61" s="158"/>
      <c r="H61" s="158"/>
      <c r="I61" s="158"/>
      <c r="J61" s="158"/>
      <c r="K61" s="158"/>
      <c r="L61" s="158"/>
      <c r="M61" s="158"/>
      <c r="N61" s="158"/>
      <c r="O61" s="158"/>
      <c r="P61" s="158"/>
      <c r="Q61" s="158"/>
      <c r="R61" s="158"/>
      <c r="S61" s="159">
        <v>0</v>
      </c>
    </row>
    <row r="62" spans="1:19" ht="15.75" customHeight="1" x14ac:dyDescent="0.25">
      <c r="C62" s="157"/>
      <c r="D62" s="157"/>
      <c r="E62" s="158"/>
      <c r="F62" s="158"/>
      <c r="G62" s="158"/>
      <c r="H62" s="158"/>
      <c r="I62" s="158"/>
      <c r="J62" s="158"/>
      <c r="K62" s="158"/>
      <c r="L62" s="158"/>
      <c r="M62" s="158"/>
      <c r="N62" s="158"/>
      <c r="O62" s="158"/>
      <c r="P62" s="158"/>
      <c r="Q62" s="158"/>
      <c r="R62" s="158"/>
      <c r="S62" s="159">
        <v>0</v>
      </c>
    </row>
    <row r="63" spans="1:19" ht="15.75" customHeight="1" x14ac:dyDescent="0.25">
      <c r="C63" s="157"/>
      <c r="D63" s="157"/>
      <c r="E63" s="158"/>
      <c r="F63" s="158"/>
      <c r="G63" s="158"/>
      <c r="H63" s="158"/>
      <c r="I63" s="158"/>
      <c r="J63" s="158"/>
      <c r="K63" s="158"/>
      <c r="L63" s="158"/>
      <c r="M63" s="158"/>
      <c r="N63" s="158"/>
      <c r="O63" s="158"/>
      <c r="P63" s="158"/>
      <c r="Q63" s="158"/>
      <c r="R63" s="158"/>
      <c r="S63" s="159">
        <v>0</v>
      </c>
    </row>
    <row r="64" spans="1:19" ht="15.75" customHeight="1" x14ac:dyDescent="0.25">
      <c r="C64" s="157"/>
      <c r="D64" s="157"/>
      <c r="E64" s="158"/>
      <c r="F64" s="158"/>
      <c r="G64" s="158"/>
      <c r="H64" s="158"/>
      <c r="I64" s="158"/>
      <c r="J64" s="158"/>
      <c r="K64" s="158"/>
      <c r="L64" s="158"/>
      <c r="M64" s="158"/>
      <c r="N64" s="158"/>
      <c r="O64" s="158"/>
      <c r="P64" s="158"/>
      <c r="Q64" s="158"/>
      <c r="R64" s="158"/>
      <c r="S64" s="159">
        <v>0</v>
      </c>
    </row>
    <row r="65" spans="1:19" ht="15.75" customHeight="1" x14ac:dyDescent="0.25">
      <c r="C65" s="157"/>
      <c r="D65" s="157"/>
      <c r="E65" s="158"/>
      <c r="F65" s="158"/>
      <c r="G65" s="158"/>
      <c r="H65" s="158"/>
      <c r="I65" s="158"/>
      <c r="J65" s="158"/>
      <c r="K65" s="158"/>
      <c r="L65" s="158"/>
      <c r="M65" s="158"/>
      <c r="N65" s="158"/>
      <c r="O65" s="158"/>
      <c r="P65" s="158"/>
      <c r="Q65" s="158"/>
      <c r="R65" s="158"/>
      <c r="S65" s="159">
        <v>0</v>
      </c>
    </row>
    <row r="66" spans="1:19" ht="15.75" customHeight="1" x14ac:dyDescent="0.25">
      <c r="C66" s="157"/>
      <c r="D66" s="157"/>
      <c r="E66" s="158"/>
      <c r="F66" s="158"/>
      <c r="G66" s="158"/>
      <c r="H66" s="158"/>
      <c r="I66" s="158"/>
      <c r="J66" s="158"/>
      <c r="K66" s="158"/>
      <c r="L66" s="158"/>
      <c r="M66" s="158"/>
      <c r="N66" s="158"/>
      <c r="O66" s="158"/>
      <c r="P66" s="158"/>
      <c r="Q66" s="158"/>
      <c r="R66" s="158"/>
      <c r="S66" s="159">
        <v>0</v>
      </c>
    </row>
    <row r="67" spans="1:19" ht="15.75" customHeight="1" x14ac:dyDescent="0.25">
      <c r="C67" s="157"/>
      <c r="D67" s="157"/>
      <c r="E67" s="158"/>
      <c r="F67" s="158"/>
      <c r="G67" s="158"/>
      <c r="H67" s="158"/>
      <c r="I67" s="158"/>
      <c r="J67" s="158"/>
      <c r="K67" s="158"/>
      <c r="L67" s="158"/>
      <c r="M67" s="158"/>
      <c r="N67" s="158"/>
      <c r="O67" s="158"/>
      <c r="P67" s="158"/>
      <c r="Q67" s="158"/>
      <c r="R67" s="158"/>
      <c r="S67" s="159">
        <v>0</v>
      </c>
    </row>
    <row r="68" spans="1:19" ht="15.75" customHeight="1" x14ac:dyDescent="0.25">
      <c r="C68" s="157"/>
      <c r="D68" s="157"/>
      <c r="E68" s="158"/>
      <c r="F68" s="158"/>
      <c r="G68" s="158"/>
      <c r="H68" s="158"/>
      <c r="I68" s="158"/>
      <c r="J68" s="158"/>
      <c r="K68" s="158"/>
      <c r="L68" s="158"/>
      <c r="M68" s="158"/>
      <c r="N68" s="158"/>
      <c r="O68" s="158"/>
      <c r="P68" s="158"/>
      <c r="Q68" s="158"/>
      <c r="R68" s="158"/>
      <c r="S68" s="159">
        <v>0</v>
      </c>
    </row>
    <row r="69" spans="1:19" ht="15.75" customHeight="1" x14ac:dyDescent="0.25">
      <c r="C69" s="157"/>
      <c r="D69" s="157"/>
      <c r="E69" s="158"/>
      <c r="F69" s="158"/>
      <c r="G69" s="158"/>
      <c r="H69" s="158"/>
      <c r="I69" s="158"/>
      <c r="J69" s="158"/>
      <c r="K69" s="158"/>
      <c r="L69" s="158"/>
      <c r="M69" s="158"/>
      <c r="N69" s="158"/>
      <c r="O69" s="158"/>
      <c r="P69" s="158"/>
      <c r="Q69" s="158"/>
      <c r="R69" s="158"/>
      <c r="S69" s="159">
        <v>0</v>
      </c>
    </row>
    <row r="70" spans="1:19" ht="15.75" customHeight="1" x14ac:dyDescent="0.25">
      <c r="C70" s="157"/>
      <c r="D70" s="157"/>
      <c r="E70" s="158"/>
      <c r="F70" s="158"/>
      <c r="G70" s="158"/>
      <c r="H70" s="158"/>
      <c r="I70" s="158"/>
      <c r="J70" s="158"/>
      <c r="K70" s="158"/>
      <c r="L70" s="158"/>
      <c r="M70" s="158"/>
      <c r="N70" s="158"/>
      <c r="O70" s="158"/>
      <c r="P70" s="158"/>
      <c r="Q70" s="158"/>
      <c r="R70" s="158"/>
      <c r="S70" s="159">
        <v>0</v>
      </c>
    </row>
    <row r="71" spans="1:19" ht="15.75" customHeight="1" x14ac:dyDescent="0.25">
      <c r="C71" s="157"/>
      <c r="D71" s="157"/>
      <c r="E71" s="158"/>
      <c r="F71" s="158"/>
      <c r="G71" s="158"/>
      <c r="H71" s="158"/>
      <c r="I71" s="158"/>
      <c r="J71" s="158"/>
      <c r="K71" s="158"/>
      <c r="L71" s="158"/>
      <c r="M71" s="158"/>
      <c r="N71" s="158"/>
      <c r="O71" s="158"/>
      <c r="P71" s="158"/>
      <c r="Q71" s="158"/>
      <c r="R71" s="158"/>
      <c r="S71" s="159">
        <v>0</v>
      </c>
    </row>
    <row r="72" spans="1:19" ht="15.75" customHeight="1" x14ac:dyDescent="0.25">
      <c r="A72" s="457" t="s">
        <v>135</v>
      </c>
      <c r="C72" s="157"/>
      <c r="D72" s="157"/>
      <c r="E72" s="158"/>
      <c r="F72" s="158"/>
      <c r="G72" s="158"/>
      <c r="H72" s="158"/>
      <c r="I72" s="158"/>
      <c r="J72" s="158"/>
      <c r="K72" s="158"/>
      <c r="L72" s="158"/>
      <c r="M72" s="158"/>
      <c r="N72" s="158"/>
      <c r="O72" s="158"/>
      <c r="P72" s="158"/>
      <c r="Q72" s="158"/>
      <c r="R72" s="158"/>
      <c r="S72" s="159">
        <v>0</v>
      </c>
    </row>
    <row r="73" spans="1:19" ht="15.75" customHeight="1" x14ac:dyDescent="0.25">
      <c r="A73" s="458"/>
      <c r="C73" s="157"/>
      <c r="D73" s="157"/>
      <c r="E73" s="158"/>
      <c r="F73" s="158"/>
      <c r="G73" s="158"/>
      <c r="H73" s="158"/>
      <c r="I73" s="158"/>
      <c r="J73" s="158"/>
      <c r="K73" s="158"/>
      <c r="L73" s="158"/>
      <c r="M73" s="158"/>
      <c r="N73" s="158"/>
      <c r="O73" s="158"/>
      <c r="P73" s="158"/>
      <c r="Q73" s="158"/>
      <c r="R73" s="158"/>
      <c r="S73" s="159">
        <v>0</v>
      </c>
    </row>
    <row r="74" spans="1:19" ht="15.75" customHeight="1" x14ac:dyDescent="0.25">
      <c r="A74" s="458"/>
      <c r="C74" s="157"/>
      <c r="D74" s="157"/>
      <c r="E74" s="158"/>
      <c r="F74" s="158"/>
      <c r="G74" s="158"/>
      <c r="H74" s="158"/>
      <c r="I74" s="158"/>
      <c r="J74" s="158"/>
      <c r="K74" s="158"/>
      <c r="L74" s="158"/>
      <c r="M74" s="158"/>
      <c r="N74" s="158"/>
      <c r="O74" s="158"/>
      <c r="P74" s="158"/>
      <c r="Q74" s="158"/>
      <c r="R74" s="158"/>
      <c r="S74" s="159">
        <v>0</v>
      </c>
    </row>
    <row r="75" spans="1:19" ht="15.75" customHeight="1" x14ac:dyDescent="0.25">
      <c r="A75" s="458"/>
      <c r="C75" s="157"/>
      <c r="D75" s="157"/>
      <c r="E75" s="158"/>
      <c r="F75" s="158"/>
      <c r="G75" s="158"/>
      <c r="H75" s="158"/>
      <c r="I75" s="158"/>
      <c r="J75" s="158"/>
      <c r="K75" s="158"/>
      <c r="L75" s="158"/>
      <c r="M75" s="158"/>
      <c r="N75" s="158"/>
      <c r="O75" s="158"/>
      <c r="P75" s="158"/>
      <c r="Q75" s="158"/>
      <c r="R75" s="158"/>
      <c r="S75" s="159">
        <v>0</v>
      </c>
    </row>
    <row r="76" spans="1:19" ht="15.75" customHeight="1" x14ac:dyDescent="0.25">
      <c r="A76" s="458"/>
      <c r="C76" s="157"/>
      <c r="D76" s="157"/>
      <c r="E76" s="158"/>
      <c r="F76" s="158"/>
      <c r="G76" s="158"/>
      <c r="H76" s="158"/>
      <c r="I76" s="158"/>
      <c r="J76" s="158"/>
      <c r="K76" s="158"/>
      <c r="L76" s="158"/>
      <c r="M76" s="158"/>
      <c r="N76" s="158"/>
      <c r="O76" s="158"/>
      <c r="P76" s="158"/>
      <c r="Q76" s="158"/>
      <c r="R76" s="158"/>
      <c r="S76" s="159">
        <v>0</v>
      </c>
    </row>
    <row r="77" spans="1:19" ht="15.75" customHeight="1" x14ac:dyDescent="0.25">
      <c r="A77" s="458"/>
      <c r="C77" s="157"/>
      <c r="D77" s="157"/>
      <c r="E77" s="158"/>
      <c r="F77" s="158"/>
      <c r="G77" s="158"/>
      <c r="H77" s="158"/>
      <c r="I77" s="158"/>
      <c r="J77" s="158"/>
      <c r="K77" s="158"/>
      <c r="L77" s="158"/>
      <c r="M77" s="158"/>
      <c r="N77" s="158"/>
      <c r="O77" s="158"/>
      <c r="P77" s="158"/>
      <c r="Q77" s="158"/>
      <c r="R77" s="158"/>
      <c r="S77" s="159">
        <v>0</v>
      </c>
    </row>
    <row r="78" spans="1:19" ht="15.75" customHeight="1" x14ac:dyDescent="0.25">
      <c r="A78" s="458"/>
      <c r="C78" s="157"/>
      <c r="D78" s="157"/>
      <c r="E78" s="158"/>
      <c r="F78" s="158"/>
      <c r="G78" s="158"/>
      <c r="H78" s="158"/>
      <c r="I78" s="158"/>
      <c r="J78" s="158"/>
      <c r="K78" s="158"/>
      <c r="L78" s="158"/>
      <c r="M78" s="158"/>
      <c r="N78" s="158"/>
      <c r="O78" s="158"/>
      <c r="P78" s="158"/>
      <c r="Q78" s="158"/>
      <c r="R78" s="158"/>
      <c r="S78" s="159">
        <v>0</v>
      </c>
    </row>
    <row r="79" spans="1:19" ht="15.75" customHeight="1" x14ac:dyDescent="0.25">
      <c r="A79" s="458"/>
      <c r="C79" s="157"/>
      <c r="D79" s="157"/>
      <c r="E79" s="158"/>
      <c r="F79" s="158"/>
      <c r="G79" s="158"/>
      <c r="H79" s="158"/>
      <c r="I79" s="158"/>
      <c r="J79" s="158"/>
      <c r="K79" s="158"/>
      <c r="L79" s="158"/>
      <c r="M79" s="158"/>
      <c r="N79" s="158"/>
      <c r="O79" s="158"/>
      <c r="P79" s="158"/>
      <c r="Q79" s="158"/>
      <c r="R79" s="158"/>
      <c r="S79" s="159">
        <v>0</v>
      </c>
    </row>
    <row r="80" spans="1:19" ht="15.75" customHeight="1" x14ac:dyDescent="0.25">
      <c r="A80" s="458"/>
      <c r="C80" s="157"/>
      <c r="D80" s="157"/>
      <c r="E80" s="158"/>
      <c r="F80" s="158"/>
      <c r="G80" s="158"/>
      <c r="H80" s="158"/>
      <c r="I80" s="158"/>
      <c r="J80" s="158"/>
      <c r="K80" s="158"/>
      <c r="L80" s="158"/>
      <c r="M80" s="158"/>
      <c r="N80" s="158"/>
      <c r="O80" s="158"/>
      <c r="P80" s="158"/>
      <c r="Q80" s="158"/>
      <c r="R80" s="158"/>
      <c r="S80" s="159">
        <v>0</v>
      </c>
    </row>
    <row r="81" spans="1:19" ht="15.75" customHeight="1" x14ac:dyDescent="0.25">
      <c r="A81" s="459"/>
      <c r="C81" s="157"/>
      <c r="D81" s="157"/>
      <c r="E81" s="158"/>
      <c r="F81" s="158"/>
      <c r="G81" s="158"/>
      <c r="H81" s="158"/>
      <c r="I81" s="158"/>
      <c r="J81" s="158"/>
      <c r="K81" s="158"/>
      <c r="L81" s="158"/>
      <c r="M81" s="158"/>
      <c r="N81" s="158"/>
      <c r="O81" s="158"/>
      <c r="P81" s="158"/>
      <c r="Q81" s="158"/>
      <c r="R81" s="158"/>
      <c r="S81" s="159">
        <v>0</v>
      </c>
    </row>
    <row r="82" spans="1:19" ht="15.75" customHeight="1" x14ac:dyDescent="0.25">
      <c r="C82" s="157"/>
      <c r="D82" s="157"/>
      <c r="E82" s="158"/>
      <c r="F82" s="158"/>
      <c r="G82" s="158"/>
      <c r="H82" s="158"/>
      <c r="I82" s="158"/>
      <c r="J82" s="158"/>
      <c r="K82" s="158"/>
      <c r="L82" s="158"/>
      <c r="M82" s="158"/>
      <c r="N82" s="158"/>
      <c r="O82" s="158"/>
      <c r="P82" s="158"/>
      <c r="Q82" s="158"/>
      <c r="R82" s="158"/>
      <c r="S82" s="159">
        <v>0</v>
      </c>
    </row>
    <row r="83" spans="1:19" ht="15.75" customHeight="1" x14ac:dyDescent="0.25">
      <c r="C83" s="157"/>
      <c r="D83" s="157"/>
      <c r="E83" s="158"/>
      <c r="F83" s="158"/>
      <c r="G83" s="158"/>
      <c r="H83" s="158"/>
      <c r="I83" s="158"/>
      <c r="J83" s="158"/>
      <c r="K83" s="158"/>
      <c r="L83" s="158"/>
      <c r="M83" s="158"/>
      <c r="N83" s="158"/>
      <c r="O83" s="158"/>
      <c r="P83" s="158"/>
      <c r="Q83" s="158"/>
      <c r="R83" s="158"/>
      <c r="S83" s="159">
        <v>0</v>
      </c>
    </row>
    <row r="84" spans="1:19" ht="15.75" customHeight="1" x14ac:dyDescent="0.25">
      <c r="C84" s="157"/>
      <c r="D84" s="157"/>
      <c r="E84" s="158"/>
      <c r="F84" s="158"/>
      <c r="G84" s="158"/>
      <c r="H84" s="158"/>
      <c r="I84" s="158"/>
      <c r="J84" s="158"/>
      <c r="K84" s="158"/>
      <c r="L84" s="158"/>
      <c r="M84" s="158"/>
      <c r="N84" s="158"/>
      <c r="O84" s="158"/>
      <c r="P84" s="158"/>
      <c r="Q84" s="158"/>
      <c r="R84" s="158"/>
      <c r="S84" s="159">
        <v>0</v>
      </c>
    </row>
    <row r="85" spans="1:19" ht="15.75" customHeight="1" x14ac:dyDescent="0.25">
      <c r="C85" s="157"/>
      <c r="D85" s="157"/>
      <c r="E85" s="158"/>
      <c r="F85" s="158"/>
      <c r="G85" s="158"/>
      <c r="H85" s="158"/>
      <c r="I85" s="158"/>
      <c r="J85" s="158"/>
      <c r="K85" s="158"/>
      <c r="L85" s="158"/>
      <c r="M85" s="158"/>
      <c r="N85" s="158"/>
      <c r="O85" s="158"/>
      <c r="P85" s="158"/>
      <c r="Q85" s="158"/>
      <c r="R85" s="158"/>
      <c r="S85" s="159">
        <v>0</v>
      </c>
    </row>
    <row r="86" spans="1:19" ht="15.75" customHeight="1" x14ac:dyDescent="0.25">
      <c r="C86" s="157"/>
      <c r="D86" s="157"/>
      <c r="E86" s="158"/>
      <c r="F86" s="158"/>
      <c r="G86" s="158"/>
      <c r="H86" s="158"/>
      <c r="I86" s="158"/>
      <c r="J86" s="158"/>
      <c r="K86" s="158"/>
      <c r="L86" s="158"/>
      <c r="M86" s="158"/>
      <c r="N86" s="158"/>
      <c r="O86" s="158"/>
      <c r="P86" s="158"/>
      <c r="Q86" s="158"/>
      <c r="R86" s="158"/>
      <c r="S86" s="159">
        <v>0</v>
      </c>
    </row>
    <row r="87" spans="1:19" ht="15.75" customHeight="1" x14ac:dyDescent="0.25">
      <c r="C87" s="157"/>
      <c r="D87" s="157"/>
      <c r="E87" s="158"/>
      <c r="F87" s="158"/>
      <c r="G87" s="158"/>
      <c r="H87" s="158"/>
      <c r="I87" s="158"/>
      <c r="J87" s="158"/>
      <c r="K87" s="158"/>
      <c r="L87" s="158"/>
      <c r="M87" s="158"/>
      <c r="N87" s="158"/>
      <c r="O87" s="158"/>
      <c r="P87" s="158"/>
      <c r="Q87" s="158"/>
      <c r="R87" s="158"/>
      <c r="S87" s="159">
        <v>0</v>
      </c>
    </row>
    <row r="88" spans="1:19" ht="15.75" customHeight="1" x14ac:dyDescent="0.25">
      <c r="C88" s="157"/>
      <c r="D88" s="157"/>
      <c r="E88" s="158"/>
      <c r="F88" s="158"/>
      <c r="G88" s="158"/>
      <c r="H88" s="158"/>
      <c r="I88" s="158"/>
      <c r="J88" s="158"/>
      <c r="K88" s="158"/>
      <c r="L88" s="158"/>
      <c r="M88" s="158"/>
      <c r="N88" s="158"/>
      <c r="O88" s="158"/>
      <c r="P88" s="158"/>
      <c r="Q88" s="158"/>
      <c r="R88" s="158"/>
      <c r="S88" s="159">
        <v>0</v>
      </c>
    </row>
    <row r="89" spans="1:19" ht="15.75" customHeight="1" x14ac:dyDescent="0.25">
      <c r="C89" s="157"/>
      <c r="D89" s="157"/>
      <c r="E89" s="158"/>
      <c r="F89" s="158"/>
      <c r="G89" s="158"/>
      <c r="H89" s="158"/>
      <c r="I89" s="158"/>
      <c r="J89" s="158"/>
      <c r="K89" s="158"/>
      <c r="L89" s="158"/>
      <c r="M89" s="158"/>
      <c r="N89" s="158"/>
      <c r="O89" s="158"/>
      <c r="P89" s="158"/>
      <c r="Q89" s="158"/>
      <c r="R89" s="158"/>
      <c r="S89" s="159">
        <v>0</v>
      </c>
    </row>
    <row r="90" spans="1:19" ht="15.75" customHeight="1" x14ac:dyDescent="0.25">
      <c r="C90" s="157"/>
      <c r="D90" s="157"/>
      <c r="E90" s="158"/>
      <c r="F90" s="158"/>
      <c r="G90" s="158"/>
      <c r="H90" s="158"/>
      <c r="I90" s="158"/>
      <c r="J90" s="158"/>
      <c r="K90" s="158"/>
      <c r="L90" s="158"/>
      <c r="M90" s="158"/>
      <c r="N90" s="158"/>
      <c r="O90" s="158"/>
      <c r="P90" s="158"/>
      <c r="Q90" s="158"/>
      <c r="R90" s="158"/>
      <c r="S90" s="159">
        <v>0</v>
      </c>
    </row>
    <row r="91" spans="1:19" ht="15.75" customHeight="1" x14ac:dyDescent="0.25">
      <c r="C91" s="157"/>
      <c r="D91" s="157"/>
      <c r="E91" s="158"/>
      <c r="F91" s="158"/>
      <c r="G91" s="158"/>
      <c r="H91" s="158"/>
      <c r="I91" s="158"/>
      <c r="J91" s="158"/>
      <c r="K91" s="158"/>
      <c r="L91" s="158"/>
      <c r="M91" s="158"/>
      <c r="N91" s="158"/>
      <c r="O91" s="158"/>
      <c r="P91" s="158"/>
      <c r="Q91" s="158"/>
      <c r="R91" s="158"/>
      <c r="S91" s="159">
        <v>0</v>
      </c>
    </row>
    <row r="92" spans="1:19" ht="15.75" customHeight="1" x14ac:dyDescent="0.25">
      <c r="C92" s="157"/>
      <c r="D92" s="157"/>
      <c r="E92" s="158"/>
      <c r="F92" s="158"/>
      <c r="G92" s="158"/>
      <c r="H92" s="158"/>
      <c r="I92" s="158"/>
      <c r="J92" s="158"/>
      <c r="K92" s="158"/>
      <c r="L92" s="158"/>
      <c r="M92" s="158"/>
      <c r="N92" s="158"/>
      <c r="O92" s="158"/>
      <c r="P92" s="158"/>
      <c r="Q92" s="158"/>
      <c r="R92" s="158"/>
      <c r="S92" s="159">
        <v>0</v>
      </c>
    </row>
    <row r="93" spans="1:19" ht="15.75" customHeight="1" x14ac:dyDescent="0.25">
      <c r="C93" s="157"/>
      <c r="D93" s="157"/>
      <c r="E93" s="158"/>
      <c r="F93" s="158"/>
      <c r="G93" s="158"/>
      <c r="H93" s="158"/>
      <c r="I93" s="158"/>
      <c r="J93" s="158"/>
      <c r="K93" s="158"/>
      <c r="L93" s="158"/>
      <c r="M93" s="158"/>
      <c r="N93" s="158"/>
      <c r="O93" s="158"/>
      <c r="P93" s="158"/>
      <c r="Q93" s="158"/>
      <c r="R93" s="158"/>
      <c r="S93" s="159">
        <v>0</v>
      </c>
    </row>
    <row r="94" spans="1:19" ht="15.75" customHeight="1" x14ac:dyDescent="0.25">
      <c r="C94" s="157"/>
      <c r="D94" s="157"/>
      <c r="E94" s="158"/>
      <c r="F94" s="158"/>
      <c r="G94" s="158"/>
      <c r="H94" s="158"/>
      <c r="I94" s="158"/>
      <c r="J94" s="158"/>
      <c r="K94" s="158"/>
      <c r="L94" s="158"/>
      <c r="M94" s="158"/>
      <c r="N94" s="158"/>
      <c r="O94" s="158"/>
      <c r="P94" s="158"/>
      <c r="Q94" s="158"/>
      <c r="R94" s="158"/>
      <c r="S94" s="159">
        <v>0</v>
      </c>
    </row>
    <row r="95" spans="1:19" ht="15.75" customHeight="1" x14ac:dyDescent="0.25">
      <c r="C95" s="157"/>
      <c r="D95" s="157"/>
      <c r="E95" s="158"/>
      <c r="F95" s="158"/>
      <c r="G95" s="158"/>
      <c r="H95" s="158"/>
      <c r="I95" s="158"/>
      <c r="J95" s="158"/>
      <c r="K95" s="158"/>
      <c r="L95" s="158"/>
      <c r="M95" s="158"/>
      <c r="N95" s="158"/>
      <c r="O95" s="158"/>
      <c r="P95" s="158"/>
      <c r="Q95" s="158"/>
      <c r="R95" s="158"/>
      <c r="S95" s="159">
        <v>0</v>
      </c>
    </row>
    <row r="96" spans="1:19" ht="15.75" customHeight="1" x14ac:dyDescent="0.25">
      <c r="C96" s="157"/>
      <c r="D96" s="157"/>
      <c r="E96" s="158"/>
      <c r="F96" s="158"/>
      <c r="G96" s="158"/>
      <c r="H96" s="158"/>
      <c r="I96" s="158"/>
      <c r="J96" s="158"/>
      <c r="K96" s="158"/>
      <c r="L96" s="158"/>
      <c r="M96" s="158"/>
      <c r="N96" s="158"/>
      <c r="O96" s="158"/>
      <c r="P96" s="158"/>
      <c r="Q96" s="158"/>
      <c r="R96" s="158"/>
      <c r="S96" s="159">
        <v>0</v>
      </c>
    </row>
    <row r="97" spans="1:19" ht="15.75" customHeight="1" x14ac:dyDescent="0.25">
      <c r="C97" s="157"/>
      <c r="D97" s="157"/>
      <c r="E97" s="158"/>
      <c r="F97" s="158"/>
      <c r="G97" s="158"/>
      <c r="H97" s="158"/>
      <c r="I97" s="158"/>
      <c r="J97" s="158"/>
      <c r="K97" s="158"/>
      <c r="L97" s="158"/>
      <c r="M97" s="158"/>
      <c r="N97" s="158"/>
      <c r="O97" s="158"/>
      <c r="P97" s="158"/>
      <c r="Q97" s="158"/>
      <c r="R97" s="158"/>
      <c r="S97" s="159">
        <v>0</v>
      </c>
    </row>
    <row r="98" spans="1:19" ht="15.75" customHeight="1" x14ac:dyDescent="0.25">
      <c r="A98" s="46"/>
      <c r="C98" s="157"/>
      <c r="D98" s="157"/>
      <c r="E98" s="158"/>
      <c r="F98" s="158"/>
      <c r="G98" s="158"/>
      <c r="H98" s="158"/>
      <c r="I98" s="158"/>
      <c r="J98" s="158"/>
      <c r="K98" s="158"/>
      <c r="L98" s="158"/>
      <c r="M98" s="158"/>
      <c r="N98" s="158"/>
      <c r="O98" s="158"/>
      <c r="P98" s="158"/>
      <c r="Q98" s="158"/>
      <c r="R98" s="158"/>
      <c r="S98" s="159">
        <v>0</v>
      </c>
    </row>
    <row r="99" spans="1:19" ht="15.75" customHeight="1" x14ac:dyDescent="0.25">
      <c r="A99" s="457" t="s">
        <v>135</v>
      </c>
      <c r="C99" s="157"/>
      <c r="D99" s="157"/>
      <c r="E99" s="158"/>
      <c r="F99" s="158"/>
      <c r="G99" s="158"/>
      <c r="H99" s="158"/>
      <c r="I99" s="158"/>
      <c r="J99" s="158"/>
      <c r="K99" s="158"/>
      <c r="L99" s="158"/>
      <c r="M99" s="158"/>
      <c r="N99" s="158"/>
      <c r="O99" s="158"/>
      <c r="P99" s="158"/>
      <c r="Q99" s="158"/>
      <c r="R99" s="158"/>
      <c r="S99" s="159">
        <v>0</v>
      </c>
    </row>
    <row r="100" spans="1:19" ht="15.75" customHeight="1" x14ac:dyDescent="0.25">
      <c r="A100" s="458"/>
      <c r="C100" s="157"/>
      <c r="D100" s="157"/>
      <c r="E100" s="158"/>
      <c r="F100" s="158"/>
      <c r="G100" s="158"/>
      <c r="H100" s="158"/>
      <c r="I100" s="158"/>
      <c r="J100" s="158"/>
      <c r="K100" s="158"/>
      <c r="L100" s="158"/>
      <c r="M100" s="158"/>
      <c r="N100" s="158"/>
      <c r="O100" s="158"/>
      <c r="P100" s="158"/>
      <c r="Q100" s="158"/>
      <c r="R100" s="158"/>
      <c r="S100" s="159">
        <v>0</v>
      </c>
    </row>
    <row r="101" spans="1:19" ht="15.75" customHeight="1" x14ac:dyDescent="0.25">
      <c r="A101" s="458"/>
      <c r="C101" s="157"/>
      <c r="D101" s="157"/>
      <c r="E101" s="158"/>
      <c r="F101" s="158"/>
      <c r="G101" s="158"/>
      <c r="H101" s="158"/>
      <c r="I101" s="158"/>
      <c r="J101" s="158"/>
      <c r="K101" s="158"/>
      <c r="L101" s="158"/>
      <c r="M101" s="158"/>
      <c r="N101" s="158"/>
      <c r="O101" s="158"/>
      <c r="P101" s="158"/>
      <c r="Q101" s="158"/>
      <c r="R101" s="158"/>
      <c r="S101" s="159">
        <v>0</v>
      </c>
    </row>
    <row r="102" spans="1:19" ht="15.75" customHeight="1" x14ac:dyDescent="0.25">
      <c r="A102" s="458"/>
      <c r="C102" s="157"/>
      <c r="D102" s="157"/>
      <c r="E102" s="158"/>
      <c r="F102" s="158"/>
      <c r="G102" s="158"/>
      <c r="H102" s="158"/>
      <c r="I102" s="158"/>
      <c r="J102" s="158"/>
      <c r="K102" s="158"/>
      <c r="L102" s="158"/>
      <c r="M102" s="158"/>
      <c r="N102" s="158"/>
      <c r="O102" s="158"/>
      <c r="P102" s="158"/>
      <c r="Q102" s="158"/>
      <c r="R102" s="158"/>
      <c r="S102" s="159">
        <v>0</v>
      </c>
    </row>
    <row r="103" spans="1:19" ht="15.75" customHeight="1" x14ac:dyDescent="0.25">
      <c r="A103" s="458"/>
      <c r="C103" s="157"/>
      <c r="D103" s="157"/>
      <c r="E103" s="158"/>
      <c r="F103" s="158"/>
      <c r="G103" s="158"/>
      <c r="H103" s="158"/>
      <c r="I103" s="158"/>
      <c r="J103" s="158"/>
      <c r="K103" s="158"/>
      <c r="L103" s="158"/>
      <c r="M103" s="158"/>
      <c r="N103" s="158"/>
      <c r="O103" s="158"/>
      <c r="P103" s="158"/>
      <c r="Q103" s="158"/>
      <c r="R103" s="158"/>
      <c r="S103" s="159">
        <v>0</v>
      </c>
    </row>
    <row r="104" spans="1:19" ht="15.75" customHeight="1" x14ac:dyDescent="0.25">
      <c r="A104" s="458"/>
      <c r="C104" s="157"/>
      <c r="D104" s="157"/>
      <c r="E104" s="158"/>
      <c r="F104" s="158"/>
      <c r="G104" s="158"/>
      <c r="H104" s="158"/>
      <c r="I104" s="158"/>
      <c r="J104" s="158"/>
      <c r="K104" s="158"/>
      <c r="L104" s="158"/>
      <c r="M104" s="158"/>
      <c r="N104" s="158"/>
      <c r="O104" s="158"/>
      <c r="P104" s="158"/>
      <c r="Q104" s="158"/>
      <c r="R104" s="158"/>
      <c r="S104" s="159">
        <v>0</v>
      </c>
    </row>
    <row r="105" spans="1:19" ht="15.75" customHeight="1" x14ac:dyDescent="0.25">
      <c r="A105" s="458"/>
      <c r="C105" s="157"/>
      <c r="D105" s="157"/>
      <c r="E105" s="158"/>
      <c r="F105" s="158"/>
      <c r="G105" s="158"/>
      <c r="H105" s="158"/>
      <c r="I105" s="158"/>
      <c r="J105" s="158"/>
      <c r="K105" s="158"/>
      <c r="L105" s="158"/>
      <c r="M105" s="158"/>
      <c r="N105" s="158"/>
      <c r="O105" s="158"/>
      <c r="P105" s="158"/>
      <c r="Q105" s="158"/>
      <c r="R105" s="158"/>
      <c r="S105" s="159">
        <v>0</v>
      </c>
    </row>
    <row r="106" spans="1:19" ht="15.75" customHeight="1" x14ac:dyDescent="0.25">
      <c r="A106" s="458"/>
      <c r="C106" s="157"/>
      <c r="D106" s="157"/>
      <c r="E106" s="158"/>
      <c r="F106" s="158"/>
      <c r="G106" s="158"/>
      <c r="H106" s="158"/>
      <c r="I106" s="158"/>
      <c r="J106" s="158"/>
      <c r="K106" s="158"/>
      <c r="L106" s="158"/>
      <c r="M106" s="158"/>
      <c r="N106" s="158"/>
      <c r="O106" s="158"/>
      <c r="P106" s="158"/>
      <c r="Q106" s="158"/>
      <c r="R106" s="158"/>
      <c r="S106" s="159">
        <v>0</v>
      </c>
    </row>
    <row r="107" spans="1:19" ht="15.75" customHeight="1" x14ac:dyDescent="0.25">
      <c r="A107" s="458"/>
      <c r="C107" s="157"/>
      <c r="D107" s="157"/>
      <c r="E107" s="158"/>
      <c r="F107" s="158"/>
      <c r="G107" s="158"/>
      <c r="H107" s="158"/>
      <c r="I107" s="158"/>
      <c r="J107" s="158"/>
      <c r="K107" s="158"/>
      <c r="L107" s="158"/>
      <c r="M107" s="158"/>
      <c r="N107" s="158"/>
      <c r="O107" s="158"/>
      <c r="P107" s="158"/>
      <c r="Q107" s="158"/>
      <c r="R107" s="158"/>
      <c r="S107" s="159">
        <v>0</v>
      </c>
    </row>
    <row r="108" spans="1:19" ht="15.75" customHeight="1" x14ac:dyDescent="0.25">
      <c r="A108" s="459"/>
      <c r="C108" s="157"/>
      <c r="D108" s="157"/>
      <c r="E108" s="158"/>
      <c r="F108" s="158"/>
      <c r="G108" s="158"/>
      <c r="H108" s="158"/>
      <c r="I108" s="158"/>
      <c r="J108" s="158"/>
      <c r="K108" s="158"/>
      <c r="L108" s="158"/>
      <c r="M108" s="158"/>
      <c r="N108" s="158"/>
      <c r="O108" s="158"/>
      <c r="P108" s="158"/>
      <c r="Q108" s="158"/>
      <c r="R108" s="158"/>
      <c r="S108" s="159">
        <v>0</v>
      </c>
    </row>
    <row r="109" spans="1:19" ht="15.75" customHeight="1" x14ac:dyDescent="0.25">
      <c r="C109" s="157"/>
      <c r="D109" s="157"/>
      <c r="E109" s="158"/>
      <c r="F109" s="158"/>
      <c r="G109" s="158"/>
      <c r="H109" s="158"/>
      <c r="I109" s="158"/>
      <c r="J109" s="158"/>
      <c r="K109" s="158"/>
      <c r="L109" s="158"/>
      <c r="M109" s="158"/>
      <c r="N109" s="158"/>
      <c r="O109" s="158"/>
      <c r="P109" s="158"/>
      <c r="Q109" s="158"/>
      <c r="R109" s="158"/>
      <c r="S109" s="159">
        <v>0</v>
      </c>
    </row>
    <row r="110" spans="1:19" ht="15.75" customHeight="1" x14ac:dyDescent="0.25">
      <c r="C110" s="157"/>
      <c r="D110" s="157"/>
      <c r="E110" s="158"/>
      <c r="F110" s="158"/>
      <c r="G110" s="158"/>
      <c r="H110" s="158"/>
      <c r="I110" s="158"/>
      <c r="J110" s="158"/>
      <c r="K110" s="158"/>
      <c r="L110" s="158"/>
      <c r="M110" s="158"/>
      <c r="N110" s="158"/>
      <c r="O110" s="158"/>
      <c r="P110" s="158"/>
      <c r="Q110" s="158"/>
      <c r="R110" s="158"/>
      <c r="S110" s="159">
        <v>0</v>
      </c>
    </row>
    <row r="111" spans="1:19" ht="15.75" customHeight="1" x14ac:dyDescent="0.25">
      <c r="C111" s="157"/>
      <c r="D111" s="157"/>
      <c r="E111" s="158"/>
      <c r="F111" s="158"/>
      <c r="G111" s="158"/>
      <c r="H111" s="158"/>
      <c r="I111" s="158"/>
      <c r="J111" s="158"/>
      <c r="K111" s="158"/>
      <c r="L111" s="158"/>
      <c r="M111" s="158"/>
      <c r="N111" s="158"/>
      <c r="O111" s="158"/>
      <c r="P111" s="158"/>
      <c r="Q111" s="158"/>
      <c r="R111" s="158"/>
      <c r="S111" s="159">
        <v>0</v>
      </c>
    </row>
    <row r="112" spans="1:19" ht="15.75" customHeight="1" x14ac:dyDescent="0.25">
      <c r="C112" s="157"/>
      <c r="D112" s="157"/>
      <c r="E112" s="158"/>
      <c r="F112" s="158"/>
      <c r="G112" s="158"/>
      <c r="H112" s="158"/>
      <c r="I112" s="158"/>
      <c r="J112" s="158"/>
      <c r="K112" s="158"/>
      <c r="L112" s="158"/>
      <c r="M112" s="158"/>
      <c r="N112" s="158"/>
      <c r="O112" s="158"/>
      <c r="P112" s="158"/>
      <c r="Q112" s="158"/>
      <c r="R112" s="158"/>
      <c r="S112" s="159">
        <v>0</v>
      </c>
    </row>
    <row r="113" spans="1:19" ht="15.75" customHeight="1" x14ac:dyDescent="0.25">
      <c r="C113" s="157"/>
      <c r="D113" s="157"/>
      <c r="E113" s="158"/>
      <c r="F113" s="158"/>
      <c r="G113" s="158"/>
      <c r="H113" s="158"/>
      <c r="I113" s="158"/>
      <c r="J113" s="158"/>
      <c r="K113" s="158"/>
      <c r="L113" s="158"/>
      <c r="M113" s="158"/>
      <c r="N113" s="158"/>
      <c r="O113" s="158"/>
      <c r="P113" s="158"/>
      <c r="Q113" s="158"/>
      <c r="R113" s="158"/>
      <c r="S113" s="159">
        <v>0</v>
      </c>
    </row>
    <row r="114" spans="1:19" ht="15.75" customHeight="1" x14ac:dyDescent="0.25">
      <c r="C114" s="157"/>
      <c r="D114" s="157"/>
      <c r="E114" s="158"/>
      <c r="F114" s="158"/>
      <c r="G114" s="158"/>
      <c r="H114" s="158"/>
      <c r="I114" s="158"/>
      <c r="J114" s="158"/>
      <c r="K114" s="158"/>
      <c r="L114" s="158"/>
      <c r="M114" s="158"/>
      <c r="N114" s="158"/>
      <c r="O114" s="158"/>
      <c r="P114" s="158"/>
      <c r="Q114" s="158"/>
      <c r="R114" s="158"/>
      <c r="S114" s="159">
        <v>0</v>
      </c>
    </row>
    <row r="115" spans="1:19" ht="15.75" customHeight="1" x14ac:dyDescent="0.25">
      <c r="C115" s="157"/>
      <c r="D115" s="157"/>
      <c r="E115" s="158"/>
      <c r="F115" s="158"/>
      <c r="G115" s="158"/>
      <c r="H115" s="158"/>
      <c r="I115" s="158"/>
      <c r="J115" s="158"/>
      <c r="K115" s="158"/>
      <c r="L115" s="158"/>
      <c r="M115" s="158"/>
      <c r="N115" s="158"/>
      <c r="O115" s="158"/>
      <c r="P115" s="158"/>
      <c r="Q115" s="158"/>
      <c r="R115" s="158"/>
      <c r="S115" s="159">
        <v>0</v>
      </c>
    </row>
    <row r="116" spans="1:19" ht="15.75" customHeight="1" x14ac:dyDescent="0.25">
      <c r="C116" s="157"/>
      <c r="D116" s="157"/>
      <c r="E116" s="158"/>
      <c r="F116" s="158"/>
      <c r="G116" s="158"/>
      <c r="H116" s="158"/>
      <c r="I116" s="158"/>
      <c r="J116" s="158"/>
      <c r="K116" s="158"/>
      <c r="L116" s="158"/>
      <c r="M116" s="158"/>
      <c r="N116" s="158"/>
      <c r="O116" s="158"/>
      <c r="P116" s="158"/>
      <c r="Q116" s="158"/>
      <c r="R116" s="158"/>
      <c r="S116" s="159">
        <v>0</v>
      </c>
    </row>
    <row r="117" spans="1:19" ht="15.75" customHeight="1" x14ac:dyDescent="0.25">
      <c r="C117" s="157"/>
      <c r="D117" s="157"/>
      <c r="E117" s="158"/>
      <c r="F117" s="158"/>
      <c r="G117" s="158"/>
      <c r="H117" s="158"/>
      <c r="I117" s="158"/>
      <c r="J117" s="158"/>
      <c r="K117" s="158"/>
      <c r="L117" s="158"/>
      <c r="M117" s="158"/>
      <c r="N117" s="158"/>
      <c r="O117" s="158"/>
      <c r="P117" s="158"/>
      <c r="Q117" s="158"/>
      <c r="R117" s="158"/>
      <c r="S117" s="159">
        <v>0</v>
      </c>
    </row>
    <row r="118" spans="1:19" ht="15.75" customHeight="1" x14ac:dyDescent="0.25">
      <c r="C118" s="157"/>
      <c r="D118" s="157"/>
      <c r="E118" s="158"/>
      <c r="F118" s="158"/>
      <c r="G118" s="158"/>
      <c r="H118" s="158"/>
      <c r="I118" s="158"/>
      <c r="J118" s="158"/>
      <c r="K118" s="158"/>
      <c r="L118" s="158"/>
      <c r="M118" s="158"/>
      <c r="N118" s="158"/>
      <c r="O118" s="158"/>
      <c r="P118" s="158"/>
      <c r="Q118" s="158"/>
      <c r="R118" s="158"/>
      <c r="S118" s="159">
        <v>0</v>
      </c>
    </row>
    <row r="119" spans="1:19" ht="15.75" customHeight="1" x14ac:dyDescent="0.25">
      <c r="C119" s="157"/>
      <c r="D119" s="157"/>
      <c r="E119" s="158"/>
      <c r="F119" s="158"/>
      <c r="G119" s="158"/>
      <c r="H119" s="158"/>
      <c r="I119" s="158"/>
      <c r="J119" s="158"/>
      <c r="K119" s="158"/>
      <c r="L119" s="158"/>
      <c r="M119" s="158"/>
      <c r="N119" s="158"/>
      <c r="O119" s="158"/>
      <c r="P119" s="158"/>
      <c r="Q119" s="158"/>
      <c r="R119" s="158"/>
      <c r="S119" s="159">
        <v>0</v>
      </c>
    </row>
    <row r="120" spans="1:19" ht="15.75" customHeight="1" x14ac:dyDescent="0.25">
      <c r="C120" s="157"/>
      <c r="D120" s="157"/>
      <c r="E120" s="158"/>
      <c r="F120" s="158"/>
      <c r="G120" s="158"/>
      <c r="H120" s="158"/>
      <c r="I120" s="158"/>
      <c r="J120" s="158"/>
      <c r="K120" s="158"/>
      <c r="L120" s="158"/>
      <c r="M120" s="158"/>
      <c r="N120" s="158"/>
      <c r="O120" s="158"/>
      <c r="P120" s="158"/>
      <c r="Q120" s="158"/>
      <c r="R120" s="158"/>
      <c r="S120" s="159">
        <v>0</v>
      </c>
    </row>
    <row r="121" spans="1:19" ht="15.75" customHeight="1" x14ac:dyDescent="0.25">
      <c r="C121" s="157"/>
      <c r="D121" s="157"/>
      <c r="E121" s="158"/>
      <c r="F121" s="158"/>
      <c r="G121" s="158"/>
      <c r="H121" s="158"/>
      <c r="I121" s="158"/>
      <c r="J121" s="158"/>
      <c r="K121" s="158"/>
      <c r="L121" s="158"/>
      <c r="M121" s="158"/>
      <c r="N121" s="158"/>
      <c r="O121" s="158"/>
      <c r="P121" s="158"/>
      <c r="Q121" s="158"/>
      <c r="R121" s="158"/>
      <c r="S121" s="159">
        <v>0</v>
      </c>
    </row>
    <row r="122" spans="1:19" ht="15.75" customHeight="1" x14ac:dyDescent="0.25">
      <c r="C122" s="157"/>
      <c r="D122" s="157"/>
      <c r="E122" s="158"/>
      <c r="F122" s="158"/>
      <c r="G122" s="158"/>
      <c r="H122" s="158"/>
      <c r="I122" s="158"/>
      <c r="J122" s="158"/>
      <c r="K122" s="158"/>
      <c r="L122" s="158"/>
      <c r="M122" s="158"/>
      <c r="N122" s="158"/>
      <c r="O122" s="158"/>
      <c r="P122" s="158"/>
      <c r="Q122" s="158"/>
      <c r="R122" s="158"/>
      <c r="S122" s="159">
        <v>0</v>
      </c>
    </row>
    <row r="123" spans="1:19" ht="15.75" customHeight="1" x14ac:dyDescent="0.25">
      <c r="C123" s="157"/>
      <c r="D123" s="157"/>
      <c r="E123" s="158"/>
      <c r="F123" s="158"/>
      <c r="G123" s="158"/>
      <c r="H123" s="158"/>
      <c r="I123" s="158"/>
      <c r="J123" s="158"/>
      <c r="K123" s="158"/>
      <c r="L123" s="158"/>
      <c r="M123" s="158"/>
      <c r="N123" s="158"/>
      <c r="O123" s="158"/>
      <c r="P123" s="158"/>
      <c r="Q123" s="158"/>
      <c r="R123" s="158"/>
      <c r="S123" s="159">
        <v>0</v>
      </c>
    </row>
    <row r="124" spans="1:19" ht="15.75" customHeight="1" x14ac:dyDescent="0.25">
      <c r="C124" s="157"/>
      <c r="D124" s="157"/>
      <c r="E124" s="158"/>
      <c r="F124" s="158"/>
      <c r="G124" s="158"/>
      <c r="H124" s="158"/>
      <c r="I124" s="158"/>
      <c r="J124" s="158"/>
      <c r="K124" s="158"/>
      <c r="L124" s="158"/>
      <c r="M124" s="158"/>
      <c r="N124" s="158"/>
      <c r="O124" s="158"/>
      <c r="P124" s="158"/>
      <c r="Q124" s="158"/>
      <c r="R124" s="158"/>
      <c r="S124" s="159">
        <v>0</v>
      </c>
    </row>
    <row r="125" spans="1:19" ht="15.75" customHeight="1" x14ac:dyDescent="0.25">
      <c r="A125" s="457" t="s">
        <v>135</v>
      </c>
      <c r="C125" s="157"/>
      <c r="D125" s="157"/>
      <c r="E125" s="158"/>
      <c r="F125" s="158"/>
      <c r="G125" s="158"/>
      <c r="H125" s="158"/>
      <c r="I125" s="158"/>
      <c r="J125" s="158"/>
      <c r="K125" s="158"/>
      <c r="L125" s="158"/>
      <c r="M125" s="158"/>
      <c r="N125" s="158"/>
      <c r="O125" s="158"/>
      <c r="P125" s="158"/>
      <c r="Q125" s="158"/>
      <c r="R125" s="158"/>
      <c r="S125" s="159">
        <v>0</v>
      </c>
    </row>
    <row r="126" spans="1:19" ht="15.75" customHeight="1" x14ac:dyDescent="0.25">
      <c r="A126" s="458"/>
      <c r="C126" s="157"/>
      <c r="D126" s="157"/>
      <c r="E126" s="158"/>
      <c r="F126" s="158"/>
      <c r="G126" s="158"/>
      <c r="H126" s="158"/>
      <c r="I126" s="158"/>
      <c r="J126" s="158"/>
      <c r="K126" s="158"/>
      <c r="L126" s="158"/>
      <c r="M126" s="158"/>
      <c r="N126" s="158"/>
      <c r="O126" s="158"/>
      <c r="P126" s="158"/>
      <c r="Q126" s="158"/>
      <c r="R126" s="158"/>
      <c r="S126" s="159">
        <v>0</v>
      </c>
    </row>
    <row r="127" spans="1:19" ht="15.75" customHeight="1" x14ac:dyDescent="0.25">
      <c r="A127" s="458"/>
      <c r="C127" s="157"/>
      <c r="D127" s="157"/>
      <c r="E127" s="158"/>
      <c r="F127" s="158"/>
      <c r="G127" s="158"/>
      <c r="H127" s="158"/>
      <c r="I127" s="158"/>
      <c r="J127" s="158"/>
      <c r="K127" s="158"/>
      <c r="L127" s="158"/>
      <c r="M127" s="158"/>
      <c r="N127" s="158"/>
      <c r="O127" s="158"/>
      <c r="P127" s="158"/>
      <c r="Q127" s="158"/>
      <c r="R127" s="158"/>
      <c r="S127" s="159">
        <v>0</v>
      </c>
    </row>
    <row r="128" spans="1:19" ht="15.75" customHeight="1" x14ac:dyDescent="0.25">
      <c r="A128" s="458"/>
      <c r="C128" s="157"/>
      <c r="D128" s="157"/>
      <c r="E128" s="158"/>
      <c r="F128" s="158"/>
      <c r="G128" s="158"/>
      <c r="H128" s="158"/>
      <c r="I128" s="158"/>
      <c r="J128" s="158"/>
      <c r="K128" s="158"/>
      <c r="L128" s="158"/>
      <c r="M128" s="158"/>
      <c r="N128" s="158"/>
      <c r="O128" s="158"/>
      <c r="P128" s="158"/>
      <c r="Q128" s="158"/>
      <c r="R128" s="158"/>
      <c r="S128" s="159">
        <v>0</v>
      </c>
    </row>
    <row r="129" spans="1:19" ht="15.75" customHeight="1" x14ac:dyDescent="0.25">
      <c r="A129" s="458"/>
      <c r="C129" s="157"/>
      <c r="D129" s="157"/>
      <c r="E129" s="158"/>
      <c r="F129" s="158"/>
      <c r="G129" s="158"/>
      <c r="H129" s="158"/>
      <c r="I129" s="158"/>
      <c r="J129" s="158"/>
      <c r="K129" s="158"/>
      <c r="L129" s="158"/>
      <c r="M129" s="158"/>
      <c r="N129" s="158"/>
      <c r="O129" s="158"/>
      <c r="P129" s="158"/>
      <c r="Q129" s="158"/>
      <c r="R129" s="158"/>
      <c r="S129" s="159">
        <v>0</v>
      </c>
    </row>
    <row r="130" spans="1:19" ht="15.75" customHeight="1" x14ac:dyDescent="0.25">
      <c r="A130" s="458"/>
      <c r="C130" s="157"/>
      <c r="D130" s="157"/>
      <c r="E130" s="158"/>
      <c r="F130" s="158"/>
      <c r="G130" s="158"/>
      <c r="H130" s="158"/>
      <c r="I130" s="158"/>
      <c r="J130" s="158"/>
      <c r="K130" s="158"/>
      <c r="L130" s="158"/>
      <c r="M130" s="158"/>
      <c r="N130" s="158"/>
      <c r="O130" s="158"/>
      <c r="P130" s="158"/>
      <c r="Q130" s="158"/>
      <c r="R130" s="158"/>
      <c r="S130" s="159">
        <v>0</v>
      </c>
    </row>
    <row r="131" spans="1:19" ht="15.75" customHeight="1" x14ac:dyDescent="0.25">
      <c r="A131" s="458"/>
      <c r="C131" s="157"/>
      <c r="D131" s="157"/>
      <c r="E131" s="158"/>
      <c r="F131" s="158"/>
      <c r="G131" s="158"/>
      <c r="H131" s="158"/>
      <c r="I131" s="158"/>
      <c r="J131" s="158"/>
      <c r="K131" s="158"/>
      <c r="L131" s="158"/>
      <c r="M131" s="158"/>
      <c r="N131" s="158"/>
      <c r="O131" s="158"/>
      <c r="P131" s="158"/>
      <c r="Q131" s="158"/>
      <c r="R131" s="158"/>
      <c r="S131" s="159">
        <v>0</v>
      </c>
    </row>
    <row r="132" spans="1:19" ht="15.75" customHeight="1" x14ac:dyDescent="0.25">
      <c r="A132" s="458"/>
      <c r="C132" s="157"/>
      <c r="D132" s="157"/>
      <c r="E132" s="158"/>
      <c r="F132" s="158"/>
      <c r="G132" s="158"/>
      <c r="H132" s="158"/>
      <c r="I132" s="158"/>
      <c r="J132" s="158"/>
      <c r="K132" s="158"/>
      <c r="L132" s="158"/>
      <c r="M132" s="158"/>
      <c r="N132" s="158"/>
      <c r="O132" s="158"/>
      <c r="P132" s="158"/>
      <c r="Q132" s="158"/>
      <c r="R132" s="158"/>
      <c r="S132" s="159">
        <v>0</v>
      </c>
    </row>
    <row r="133" spans="1:19" ht="15.75" customHeight="1" x14ac:dyDescent="0.25">
      <c r="A133" s="458"/>
      <c r="C133" s="157"/>
      <c r="D133" s="157"/>
      <c r="E133" s="158"/>
      <c r="F133" s="158"/>
      <c r="G133" s="158"/>
      <c r="H133" s="158"/>
      <c r="I133" s="158"/>
      <c r="J133" s="158"/>
      <c r="K133" s="158"/>
      <c r="L133" s="158"/>
      <c r="M133" s="158"/>
      <c r="N133" s="158"/>
      <c r="O133" s="158"/>
      <c r="P133" s="158"/>
      <c r="Q133" s="158"/>
      <c r="R133" s="158"/>
      <c r="S133" s="159">
        <v>0</v>
      </c>
    </row>
    <row r="134" spans="1:19" ht="15.75" customHeight="1" x14ac:dyDescent="0.25">
      <c r="A134" s="459"/>
      <c r="C134" s="157"/>
      <c r="D134" s="157"/>
      <c r="E134" s="158"/>
      <c r="F134" s="158"/>
      <c r="G134" s="158"/>
      <c r="H134" s="158"/>
      <c r="I134" s="158"/>
      <c r="J134" s="158"/>
      <c r="K134" s="158"/>
      <c r="L134" s="158"/>
      <c r="M134" s="158"/>
      <c r="N134" s="158"/>
      <c r="O134" s="158"/>
      <c r="P134" s="158"/>
      <c r="Q134" s="158"/>
      <c r="R134" s="158"/>
      <c r="S134" s="159">
        <v>0</v>
      </c>
    </row>
    <row r="135" spans="1:19" ht="15.75" customHeight="1" x14ac:dyDescent="0.25">
      <c r="C135" s="157"/>
      <c r="D135" s="157"/>
      <c r="E135" s="158"/>
      <c r="F135" s="158"/>
      <c r="G135" s="158"/>
      <c r="H135" s="158"/>
      <c r="I135" s="158"/>
      <c r="J135" s="158"/>
      <c r="K135" s="158"/>
      <c r="L135" s="158"/>
      <c r="M135" s="158"/>
      <c r="N135" s="158"/>
      <c r="O135" s="158"/>
      <c r="P135" s="158"/>
      <c r="Q135" s="158"/>
      <c r="R135" s="158"/>
      <c r="S135" s="159">
        <v>0</v>
      </c>
    </row>
    <row r="136" spans="1:19" ht="15.75" customHeight="1" x14ac:dyDescent="0.25">
      <c r="C136" s="157"/>
      <c r="D136" s="157"/>
      <c r="E136" s="158"/>
      <c r="F136" s="158"/>
      <c r="G136" s="158"/>
      <c r="H136" s="158"/>
      <c r="I136" s="158"/>
      <c r="J136" s="158"/>
      <c r="K136" s="158"/>
      <c r="L136" s="158"/>
      <c r="M136" s="158"/>
      <c r="N136" s="158"/>
      <c r="O136" s="158"/>
      <c r="P136" s="158"/>
      <c r="Q136" s="158"/>
      <c r="R136" s="158"/>
      <c r="S136" s="159">
        <v>0</v>
      </c>
    </row>
    <row r="137" spans="1:19" ht="15.75" customHeight="1" x14ac:dyDescent="0.25">
      <c r="C137" s="157"/>
      <c r="D137" s="157"/>
      <c r="E137" s="158"/>
      <c r="F137" s="158"/>
      <c r="G137" s="158"/>
      <c r="H137" s="158"/>
      <c r="I137" s="158"/>
      <c r="J137" s="158"/>
      <c r="K137" s="158"/>
      <c r="L137" s="158"/>
      <c r="M137" s="158"/>
      <c r="N137" s="158"/>
      <c r="O137" s="158"/>
      <c r="P137" s="158"/>
      <c r="Q137" s="158"/>
      <c r="R137" s="158"/>
      <c r="S137" s="159">
        <v>0</v>
      </c>
    </row>
    <row r="138" spans="1:19" ht="15.75" customHeight="1" x14ac:dyDescent="0.25">
      <c r="C138" s="157"/>
      <c r="D138" s="157"/>
      <c r="E138" s="158"/>
      <c r="F138" s="158"/>
      <c r="G138" s="158"/>
      <c r="H138" s="158"/>
      <c r="I138" s="158"/>
      <c r="J138" s="158"/>
      <c r="K138" s="158"/>
      <c r="L138" s="158"/>
      <c r="M138" s="158"/>
      <c r="N138" s="158"/>
      <c r="O138" s="158"/>
      <c r="P138" s="158"/>
      <c r="Q138" s="158"/>
      <c r="R138" s="158"/>
      <c r="S138" s="159">
        <v>0</v>
      </c>
    </row>
    <row r="139" spans="1:19" ht="15.75" customHeight="1" x14ac:dyDescent="0.25">
      <c r="C139" s="157"/>
      <c r="D139" s="157"/>
      <c r="E139" s="158"/>
      <c r="F139" s="158"/>
      <c r="G139" s="158"/>
      <c r="H139" s="158"/>
      <c r="I139" s="158"/>
      <c r="J139" s="158"/>
      <c r="K139" s="158"/>
      <c r="L139" s="158"/>
      <c r="M139" s="158"/>
      <c r="N139" s="158"/>
      <c r="O139" s="158"/>
      <c r="P139" s="158"/>
      <c r="Q139" s="158"/>
      <c r="R139" s="158"/>
      <c r="S139" s="159">
        <v>0</v>
      </c>
    </row>
    <row r="140" spans="1:19" ht="15.75" customHeight="1" x14ac:dyDescent="0.25">
      <c r="C140" s="157"/>
      <c r="D140" s="157"/>
      <c r="E140" s="158"/>
      <c r="F140" s="158"/>
      <c r="G140" s="158"/>
      <c r="H140" s="158"/>
      <c r="I140" s="158"/>
      <c r="J140" s="158"/>
      <c r="K140" s="158"/>
      <c r="L140" s="158"/>
      <c r="M140" s="158"/>
      <c r="N140" s="158"/>
      <c r="O140" s="158"/>
      <c r="P140" s="158"/>
      <c r="Q140" s="158"/>
      <c r="R140" s="158"/>
      <c r="S140" s="159">
        <v>0</v>
      </c>
    </row>
    <row r="141" spans="1:19" ht="15.75" customHeight="1" x14ac:dyDescent="0.25">
      <c r="C141" s="157"/>
      <c r="D141" s="157"/>
      <c r="E141" s="158"/>
      <c r="F141" s="158"/>
      <c r="G141" s="158"/>
      <c r="H141" s="158"/>
      <c r="I141" s="158"/>
      <c r="J141" s="158"/>
      <c r="K141" s="158"/>
      <c r="L141" s="158"/>
      <c r="M141" s="158"/>
      <c r="N141" s="158"/>
      <c r="O141" s="158"/>
      <c r="P141" s="158"/>
      <c r="Q141" s="158"/>
      <c r="R141" s="158"/>
      <c r="S141" s="159">
        <v>0</v>
      </c>
    </row>
    <row r="142" spans="1:19" ht="15.75" customHeight="1" x14ac:dyDescent="0.25">
      <c r="C142" s="157"/>
      <c r="D142" s="157"/>
      <c r="E142" s="158"/>
      <c r="F142" s="158"/>
      <c r="G142" s="158"/>
      <c r="H142" s="158"/>
      <c r="I142" s="158"/>
      <c r="J142" s="158"/>
      <c r="K142" s="158"/>
      <c r="L142" s="158"/>
      <c r="M142" s="158"/>
      <c r="N142" s="158"/>
      <c r="O142" s="158"/>
      <c r="P142" s="158"/>
      <c r="Q142" s="158"/>
      <c r="R142" s="158"/>
      <c r="S142" s="159">
        <v>0</v>
      </c>
    </row>
    <row r="143" spans="1:19" ht="15.75" customHeight="1" x14ac:dyDescent="0.25">
      <c r="C143" s="157"/>
      <c r="D143" s="157"/>
      <c r="E143" s="158"/>
      <c r="F143" s="158"/>
      <c r="G143" s="158"/>
      <c r="H143" s="158"/>
      <c r="I143" s="158"/>
      <c r="J143" s="158"/>
      <c r="K143" s="158"/>
      <c r="L143" s="158"/>
      <c r="M143" s="158"/>
      <c r="N143" s="158"/>
      <c r="O143" s="158"/>
      <c r="P143" s="158"/>
      <c r="Q143" s="158"/>
      <c r="R143" s="158"/>
      <c r="S143" s="159">
        <v>0</v>
      </c>
    </row>
    <row r="144" spans="1:19" ht="15.75" customHeight="1" x14ac:dyDescent="0.25">
      <c r="C144" s="157"/>
      <c r="D144" s="157"/>
      <c r="E144" s="158"/>
      <c r="F144" s="158"/>
      <c r="G144" s="158"/>
      <c r="H144" s="158"/>
      <c r="I144" s="158"/>
      <c r="J144" s="158"/>
      <c r="K144" s="158"/>
      <c r="L144" s="158"/>
      <c r="M144" s="158"/>
      <c r="N144" s="158"/>
      <c r="O144" s="158"/>
      <c r="P144" s="158"/>
      <c r="Q144" s="158"/>
      <c r="R144" s="158"/>
      <c r="S144" s="159">
        <v>0</v>
      </c>
    </row>
    <row r="145" spans="1:19" ht="15.75" customHeight="1" x14ac:dyDescent="0.25">
      <c r="C145" s="157"/>
      <c r="D145" s="157"/>
      <c r="E145" s="158"/>
      <c r="F145" s="158"/>
      <c r="G145" s="158"/>
      <c r="H145" s="158"/>
      <c r="I145" s="158"/>
      <c r="J145" s="158"/>
      <c r="K145" s="158"/>
      <c r="L145" s="158"/>
      <c r="M145" s="158"/>
      <c r="N145" s="158"/>
      <c r="O145" s="158"/>
      <c r="P145" s="158"/>
      <c r="Q145" s="158"/>
      <c r="R145" s="158"/>
      <c r="S145" s="159">
        <v>0</v>
      </c>
    </row>
    <row r="146" spans="1:19" ht="15.75" customHeight="1" x14ac:dyDescent="0.25">
      <c r="C146" s="157"/>
      <c r="D146" s="157"/>
      <c r="E146" s="158"/>
      <c r="F146" s="158"/>
      <c r="G146" s="158"/>
      <c r="H146" s="158"/>
      <c r="I146" s="158"/>
      <c r="J146" s="158"/>
      <c r="K146" s="158"/>
      <c r="L146" s="158"/>
      <c r="M146" s="158"/>
      <c r="N146" s="158"/>
      <c r="O146" s="158"/>
      <c r="P146" s="158"/>
      <c r="Q146" s="158"/>
      <c r="R146" s="158"/>
      <c r="S146" s="159">
        <v>0</v>
      </c>
    </row>
    <row r="147" spans="1:19" ht="15.75" customHeight="1" x14ac:dyDescent="0.25">
      <c r="C147" s="157"/>
      <c r="D147" s="157"/>
      <c r="E147" s="158"/>
      <c r="F147" s="158"/>
      <c r="G147" s="158"/>
      <c r="H147" s="158"/>
      <c r="I147" s="158"/>
      <c r="J147" s="158"/>
      <c r="K147" s="158"/>
      <c r="L147" s="158"/>
      <c r="M147" s="158"/>
      <c r="N147" s="158"/>
      <c r="O147" s="158"/>
      <c r="P147" s="158"/>
      <c r="Q147" s="158"/>
      <c r="R147" s="158"/>
      <c r="S147" s="159">
        <v>0</v>
      </c>
    </row>
    <row r="148" spans="1:19" ht="15.75" customHeight="1" x14ac:dyDescent="0.25">
      <c r="C148" s="157"/>
      <c r="D148" s="157"/>
      <c r="E148" s="158"/>
      <c r="F148" s="158"/>
      <c r="G148" s="158"/>
      <c r="H148" s="158"/>
      <c r="I148" s="158"/>
      <c r="J148" s="158"/>
      <c r="K148" s="158"/>
      <c r="L148" s="158"/>
      <c r="M148" s="158"/>
      <c r="N148" s="158"/>
      <c r="O148" s="158"/>
      <c r="P148" s="158"/>
      <c r="Q148" s="158"/>
      <c r="R148" s="158"/>
      <c r="S148" s="159">
        <v>0</v>
      </c>
    </row>
    <row r="149" spans="1:19" ht="15.75" customHeight="1" x14ac:dyDescent="0.25">
      <c r="C149" s="157"/>
      <c r="D149" s="157"/>
      <c r="E149" s="158"/>
      <c r="F149" s="158"/>
      <c r="G149" s="158"/>
      <c r="H149" s="158"/>
      <c r="I149" s="158"/>
      <c r="J149" s="158"/>
      <c r="K149" s="158"/>
      <c r="L149" s="158"/>
      <c r="M149" s="158"/>
      <c r="N149" s="158"/>
      <c r="O149" s="158"/>
      <c r="P149" s="158"/>
      <c r="Q149" s="158"/>
      <c r="R149" s="158"/>
      <c r="S149" s="159">
        <v>0</v>
      </c>
    </row>
    <row r="150" spans="1:19" ht="15.75" customHeight="1" x14ac:dyDescent="0.25">
      <c r="C150" s="157"/>
      <c r="D150" s="157"/>
      <c r="E150" s="158"/>
      <c r="F150" s="158"/>
      <c r="G150" s="158"/>
      <c r="H150" s="158"/>
      <c r="I150" s="158"/>
      <c r="J150" s="158"/>
      <c r="K150" s="158"/>
      <c r="L150" s="158"/>
      <c r="M150" s="158"/>
      <c r="N150" s="158"/>
      <c r="O150" s="158"/>
      <c r="P150" s="158"/>
      <c r="Q150" s="158"/>
      <c r="R150" s="158"/>
      <c r="S150" s="159">
        <v>0</v>
      </c>
    </row>
    <row r="151" spans="1:19" ht="15.75" customHeight="1" x14ac:dyDescent="0.25">
      <c r="A151" s="457" t="s">
        <v>135</v>
      </c>
      <c r="C151" s="157"/>
      <c r="D151" s="157"/>
      <c r="E151" s="158"/>
      <c r="F151" s="158"/>
      <c r="G151" s="158"/>
      <c r="H151" s="158"/>
      <c r="I151" s="158"/>
      <c r="J151" s="158"/>
      <c r="K151" s="158"/>
      <c r="L151" s="158"/>
      <c r="M151" s="158"/>
      <c r="N151" s="158"/>
      <c r="O151" s="158"/>
      <c r="P151" s="158"/>
      <c r="Q151" s="158"/>
      <c r="R151" s="158"/>
      <c r="S151" s="159">
        <v>0</v>
      </c>
    </row>
    <row r="152" spans="1:19" ht="15.75" customHeight="1" x14ac:dyDescent="0.25">
      <c r="A152" s="458"/>
      <c r="C152" s="157"/>
      <c r="D152" s="157"/>
      <c r="E152" s="158"/>
      <c r="F152" s="158"/>
      <c r="G152" s="158"/>
      <c r="H152" s="158"/>
      <c r="I152" s="158"/>
      <c r="J152" s="158"/>
      <c r="K152" s="158"/>
      <c r="L152" s="158"/>
      <c r="M152" s="158"/>
      <c r="N152" s="158"/>
      <c r="O152" s="158"/>
      <c r="P152" s="158"/>
      <c r="Q152" s="158"/>
      <c r="R152" s="158"/>
      <c r="S152" s="159">
        <v>0</v>
      </c>
    </row>
    <row r="153" spans="1:19" ht="15.75" customHeight="1" x14ac:dyDescent="0.25">
      <c r="A153" s="458"/>
      <c r="C153" s="157"/>
      <c r="D153" s="157"/>
      <c r="E153" s="158"/>
      <c r="F153" s="158"/>
      <c r="G153" s="158"/>
      <c r="H153" s="158"/>
      <c r="I153" s="158"/>
      <c r="J153" s="158"/>
      <c r="K153" s="158"/>
      <c r="L153" s="158"/>
      <c r="M153" s="158"/>
      <c r="N153" s="158"/>
      <c r="O153" s="158"/>
      <c r="P153" s="158"/>
      <c r="Q153" s="158"/>
      <c r="R153" s="158"/>
      <c r="S153" s="159">
        <v>0</v>
      </c>
    </row>
    <row r="154" spans="1:19" ht="15.75" customHeight="1" x14ac:dyDescent="0.25">
      <c r="A154" s="458"/>
      <c r="C154" s="157"/>
      <c r="D154" s="157"/>
      <c r="E154" s="158"/>
      <c r="F154" s="158"/>
      <c r="G154" s="158"/>
      <c r="H154" s="158"/>
      <c r="I154" s="158"/>
      <c r="J154" s="158"/>
      <c r="K154" s="158"/>
      <c r="L154" s="158"/>
      <c r="M154" s="158"/>
      <c r="N154" s="158"/>
      <c r="O154" s="158"/>
      <c r="P154" s="158"/>
      <c r="Q154" s="158"/>
      <c r="R154" s="158"/>
      <c r="S154" s="159">
        <v>0</v>
      </c>
    </row>
    <row r="155" spans="1:19" ht="15.75" customHeight="1" x14ac:dyDescent="0.25">
      <c r="A155" s="458"/>
      <c r="C155" s="157"/>
      <c r="D155" s="157"/>
      <c r="E155" s="158"/>
      <c r="F155" s="158"/>
      <c r="G155" s="158"/>
      <c r="H155" s="158"/>
      <c r="I155" s="158"/>
      <c r="J155" s="158"/>
      <c r="K155" s="158"/>
      <c r="L155" s="158"/>
      <c r="M155" s="158"/>
      <c r="N155" s="158"/>
      <c r="O155" s="158"/>
      <c r="P155" s="158"/>
      <c r="Q155" s="158"/>
      <c r="R155" s="158"/>
      <c r="S155" s="159">
        <v>0</v>
      </c>
    </row>
    <row r="156" spans="1:19" ht="15.75" customHeight="1" x14ac:dyDescent="0.25">
      <c r="A156" s="458"/>
      <c r="C156" s="157"/>
      <c r="D156" s="157"/>
      <c r="E156" s="158"/>
      <c r="F156" s="158"/>
      <c r="G156" s="158"/>
      <c r="H156" s="158"/>
      <c r="I156" s="158"/>
      <c r="J156" s="158"/>
      <c r="K156" s="158"/>
      <c r="L156" s="158"/>
      <c r="M156" s="158"/>
      <c r="N156" s="158"/>
      <c r="O156" s="158"/>
      <c r="P156" s="158"/>
      <c r="Q156" s="158"/>
      <c r="R156" s="158"/>
      <c r="S156" s="159">
        <v>0</v>
      </c>
    </row>
    <row r="157" spans="1:19" ht="15.75" customHeight="1" x14ac:dyDescent="0.25">
      <c r="A157" s="458"/>
      <c r="C157" s="157"/>
      <c r="D157" s="157"/>
      <c r="E157" s="158"/>
      <c r="F157" s="158"/>
      <c r="G157" s="158"/>
      <c r="H157" s="158"/>
      <c r="I157" s="158"/>
      <c r="J157" s="158"/>
      <c r="K157" s="158"/>
      <c r="L157" s="158"/>
      <c r="M157" s="158"/>
      <c r="N157" s="158"/>
      <c r="O157" s="158"/>
      <c r="P157" s="158"/>
      <c r="Q157" s="158"/>
      <c r="R157" s="158"/>
      <c r="S157" s="159">
        <v>0</v>
      </c>
    </row>
    <row r="158" spans="1:19" ht="15.75" customHeight="1" x14ac:dyDescent="0.25">
      <c r="A158" s="458"/>
      <c r="C158" s="157"/>
      <c r="D158" s="157"/>
      <c r="E158" s="158"/>
      <c r="F158" s="158"/>
      <c r="G158" s="158"/>
      <c r="H158" s="158"/>
      <c r="I158" s="158"/>
      <c r="J158" s="158"/>
      <c r="K158" s="158"/>
      <c r="L158" s="158"/>
      <c r="M158" s="158"/>
      <c r="N158" s="158"/>
      <c r="O158" s="158"/>
      <c r="P158" s="158"/>
      <c r="Q158" s="158"/>
      <c r="R158" s="158"/>
      <c r="S158" s="159">
        <v>0</v>
      </c>
    </row>
    <row r="159" spans="1:19" ht="15.75" customHeight="1" x14ac:dyDescent="0.25">
      <c r="A159" s="458"/>
      <c r="C159" s="157"/>
      <c r="D159" s="157"/>
      <c r="E159" s="158"/>
      <c r="F159" s="158"/>
      <c r="G159" s="158"/>
      <c r="H159" s="158"/>
      <c r="I159" s="158"/>
      <c r="J159" s="158"/>
      <c r="K159" s="158"/>
      <c r="L159" s="158"/>
      <c r="M159" s="158"/>
      <c r="N159" s="158"/>
      <c r="O159" s="158"/>
      <c r="P159" s="158"/>
      <c r="Q159" s="158"/>
      <c r="R159" s="158"/>
      <c r="S159" s="159">
        <v>0</v>
      </c>
    </row>
    <row r="160" spans="1:19" ht="15.75" customHeight="1" x14ac:dyDescent="0.25">
      <c r="A160" s="459"/>
      <c r="C160" s="157"/>
      <c r="D160" s="157"/>
      <c r="E160" s="158"/>
      <c r="F160" s="158"/>
      <c r="G160" s="158"/>
      <c r="H160" s="158"/>
      <c r="I160" s="158"/>
      <c r="J160" s="158"/>
      <c r="K160" s="158"/>
      <c r="L160" s="158"/>
      <c r="M160" s="158"/>
      <c r="N160" s="158"/>
      <c r="O160" s="158"/>
      <c r="P160" s="158"/>
      <c r="Q160" s="158"/>
      <c r="R160" s="158"/>
      <c r="S160" s="159">
        <v>0</v>
      </c>
    </row>
    <row r="161" spans="3:19" ht="15.75" customHeight="1" x14ac:dyDescent="0.25">
      <c r="C161" s="157"/>
      <c r="D161" s="157"/>
      <c r="E161" s="158"/>
      <c r="F161" s="158"/>
      <c r="G161" s="158"/>
      <c r="H161" s="158"/>
      <c r="I161" s="158"/>
      <c r="J161" s="158"/>
      <c r="K161" s="158"/>
      <c r="L161" s="158"/>
      <c r="M161" s="158"/>
      <c r="N161" s="158"/>
      <c r="O161" s="158"/>
      <c r="P161" s="158"/>
      <c r="Q161" s="158"/>
      <c r="R161" s="158"/>
      <c r="S161" s="159">
        <v>0</v>
      </c>
    </row>
    <row r="162" spans="3:19" ht="15.75" customHeight="1" x14ac:dyDescent="0.25">
      <c r="C162" s="157"/>
      <c r="D162" s="157"/>
      <c r="E162" s="158"/>
      <c r="F162" s="158"/>
      <c r="G162" s="158"/>
      <c r="H162" s="158"/>
      <c r="I162" s="158"/>
      <c r="J162" s="158"/>
      <c r="K162" s="158"/>
      <c r="L162" s="158"/>
      <c r="M162" s="158"/>
      <c r="N162" s="158"/>
      <c r="O162" s="158"/>
      <c r="P162" s="158"/>
      <c r="Q162" s="158"/>
      <c r="R162" s="158"/>
      <c r="S162" s="159">
        <v>0</v>
      </c>
    </row>
    <row r="163" spans="3:19" ht="15.75" customHeight="1" x14ac:dyDescent="0.25">
      <c r="C163" s="157"/>
      <c r="D163" s="157"/>
      <c r="E163" s="158"/>
      <c r="F163" s="158"/>
      <c r="G163" s="158"/>
      <c r="H163" s="158"/>
      <c r="I163" s="158"/>
      <c r="J163" s="158"/>
      <c r="K163" s="158"/>
      <c r="L163" s="158"/>
      <c r="M163" s="158"/>
      <c r="N163" s="158"/>
      <c r="O163" s="158"/>
      <c r="P163" s="158"/>
      <c r="Q163" s="158"/>
      <c r="R163" s="158"/>
      <c r="S163" s="159">
        <v>0</v>
      </c>
    </row>
    <row r="164" spans="3:19" ht="15.75" customHeight="1" x14ac:dyDescent="0.25">
      <c r="C164" s="157"/>
      <c r="D164" s="157"/>
      <c r="E164" s="158"/>
      <c r="F164" s="158"/>
      <c r="G164" s="158"/>
      <c r="H164" s="158"/>
      <c r="I164" s="158"/>
      <c r="J164" s="158"/>
      <c r="K164" s="158"/>
      <c r="L164" s="158"/>
      <c r="M164" s="158"/>
      <c r="N164" s="158"/>
      <c r="O164" s="158"/>
      <c r="P164" s="158"/>
      <c r="Q164" s="158"/>
      <c r="R164" s="158"/>
      <c r="S164" s="159">
        <v>0</v>
      </c>
    </row>
    <row r="165" spans="3:19" ht="15.75" customHeight="1" x14ac:dyDescent="0.25">
      <c r="C165" s="157"/>
      <c r="D165" s="157"/>
      <c r="E165" s="158"/>
      <c r="F165" s="158"/>
      <c r="G165" s="158"/>
      <c r="H165" s="158"/>
      <c r="I165" s="158"/>
      <c r="J165" s="158"/>
      <c r="K165" s="158"/>
      <c r="L165" s="158"/>
      <c r="M165" s="158"/>
      <c r="N165" s="158"/>
      <c r="O165" s="158"/>
      <c r="P165" s="158"/>
      <c r="Q165" s="158"/>
      <c r="R165" s="158"/>
      <c r="S165" s="159">
        <v>0</v>
      </c>
    </row>
    <row r="166" spans="3:19" ht="15.75" customHeight="1" x14ac:dyDescent="0.25">
      <c r="C166" s="157"/>
      <c r="D166" s="157"/>
      <c r="E166" s="158"/>
      <c r="F166" s="158"/>
      <c r="G166" s="158"/>
      <c r="H166" s="158"/>
      <c r="I166" s="158"/>
      <c r="J166" s="158"/>
      <c r="K166" s="158"/>
      <c r="L166" s="158"/>
      <c r="M166" s="158"/>
      <c r="N166" s="158"/>
      <c r="O166" s="158"/>
      <c r="P166" s="158"/>
      <c r="Q166" s="158"/>
      <c r="R166" s="158"/>
      <c r="S166" s="159">
        <v>0</v>
      </c>
    </row>
    <row r="167" spans="3:19" ht="15.75" customHeight="1" x14ac:dyDescent="0.25">
      <c r="C167" s="157"/>
      <c r="D167" s="157"/>
      <c r="E167" s="158"/>
      <c r="F167" s="158"/>
      <c r="G167" s="158"/>
      <c r="H167" s="158"/>
      <c r="I167" s="158"/>
      <c r="J167" s="158"/>
      <c r="K167" s="158"/>
      <c r="L167" s="158"/>
      <c r="M167" s="158"/>
      <c r="N167" s="158"/>
      <c r="O167" s="158"/>
      <c r="P167" s="158"/>
      <c r="Q167" s="158"/>
      <c r="R167" s="158"/>
      <c r="S167" s="159">
        <v>0</v>
      </c>
    </row>
    <row r="168" spans="3:19" ht="15.75" customHeight="1" x14ac:dyDescent="0.25">
      <c r="C168" s="157"/>
      <c r="D168" s="157"/>
      <c r="E168" s="158"/>
      <c r="F168" s="158"/>
      <c r="G168" s="158"/>
      <c r="H168" s="158"/>
      <c r="I168" s="158"/>
      <c r="J168" s="158"/>
      <c r="K168" s="158"/>
      <c r="L168" s="158"/>
      <c r="M168" s="158"/>
      <c r="N168" s="158"/>
      <c r="O168" s="158"/>
      <c r="P168" s="158"/>
      <c r="Q168" s="158"/>
      <c r="R168" s="158"/>
      <c r="S168" s="159">
        <v>0</v>
      </c>
    </row>
    <row r="169" spans="3:19" ht="15.75" customHeight="1" x14ac:dyDescent="0.25">
      <c r="C169" s="157"/>
      <c r="D169" s="157"/>
      <c r="E169" s="158"/>
      <c r="F169" s="158"/>
      <c r="G169" s="158"/>
      <c r="H169" s="158"/>
      <c r="I169" s="158"/>
      <c r="J169" s="158"/>
      <c r="K169" s="158"/>
      <c r="L169" s="158"/>
      <c r="M169" s="158"/>
      <c r="N169" s="158"/>
      <c r="O169" s="158"/>
      <c r="P169" s="158"/>
      <c r="Q169" s="158"/>
      <c r="R169" s="158"/>
      <c r="S169" s="159">
        <v>0</v>
      </c>
    </row>
    <row r="170" spans="3:19" ht="15.75" customHeight="1" x14ac:dyDescent="0.25">
      <c r="C170" s="157"/>
      <c r="D170" s="157"/>
      <c r="E170" s="158"/>
      <c r="F170" s="158"/>
      <c r="G170" s="158"/>
      <c r="H170" s="158"/>
      <c r="I170" s="158"/>
      <c r="J170" s="158"/>
      <c r="K170" s="158"/>
      <c r="L170" s="158"/>
      <c r="M170" s="158"/>
      <c r="N170" s="158"/>
      <c r="O170" s="158"/>
      <c r="P170" s="158"/>
      <c r="Q170" s="158"/>
      <c r="R170" s="158"/>
      <c r="S170" s="159">
        <v>0</v>
      </c>
    </row>
    <row r="171" spans="3:19" ht="15.75" customHeight="1" x14ac:dyDescent="0.25">
      <c r="C171" s="157"/>
      <c r="D171" s="157"/>
      <c r="E171" s="158"/>
      <c r="F171" s="158"/>
      <c r="G171" s="158"/>
      <c r="H171" s="158"/>
      <c r="I171" s="158"/>
      <c r="J171" s="158"/>
      <c r="K171" s="158"/>
      <c r="L171" s="158"/>
      <c r="M171" s="158"/>
      <c r="N171" s="158"/>
      <c r="O171" s="158"/>
      <c r="P171" s="158"/>
      <c r="Q171" s="158"/>
      <c r="R171" s="158"/>
      <c r="S171" s="159">
        <v>0</v>
      </c>
    </row>
    <row r="172" spans="3:19" ht="15.75" customHeight="1" x14ac:dyDescent="0.25">
      <c r="C172" s="157"/>
      <c r="D172" s="157"/>
      <c r="E172" s="158"/>
      <c r="F172" s="158"/>
      <c r="G172" s="158"/>
      <c r="H172" s="158"/>
      <c r="I172" s="158"/>
      <c r="J172" s="158"/>
      <c r="K172" s="158"/>
      <c r="L172" s="158"/>
      <c r="M172" s="158"/>
      <c r="N172" s="158"/>
      <c r="O172" s="158"/>
      <c r="P172" s="158"/>
      <c r="Q172" s="158"/>
      <c r="R172" s="158"/>
      <c r="S172" s="159">
        <v>0</v>
      </c>
    </row>
    <row r="173" spans="3:19" ht="15.75" customHeight="1" x14ac:dyDescent="0.25">
      <c r="C173" s="157"/>
      <c r="D173" s="157"/>
      <c r="E173" s="158"/>
      <c r="F173" s="158"/>
      <c r="G173" s="158"/>
      <c r="H173" s="158"/>
      <c r="I173" s="158"/>
      <c r="J173" s="158"/>
      <c r="K173" s="158"/>
      <c r="L173" s="158"/>
      <c r="M173" s="158"/>
      <c r="N173" s="158"/>
      <c r="O173" s="158"/>
      <c r="P173" s="158"/>
      <c r="Q173" s="158"/>
      <c r="R173" s="158"/>
      <c r="S173" s="159">
        <v>0</v>
      </c>
    </row>
    <row r="174" spans="3:19" ht="15.75" customHeight="1" x14ac:dyDescent="0.25">
      <c r="C174" s="157"/>
      <c r="D174" s="157"/>
      <c r="E174" s="158"/>
      <c r="F174" s="158"/>
      <c r="G174" s="158"/>
      <c r="H174" s="158"/>
      <c r="I174" s="158"/>
      <c r="J174" s="158"/>
      <c r="K174" s="158"/>
      <c r="L174" s="158"/>
      <c r="M174" s="158"/>
      <c r="N174" s="158"/>
      <c r="O174" s="158"/>
      <c r="P174" s="158"/>
      <c r="Q174" s="158"/>
      <c r="R174" s="158"/>
      <c r="S174" s="159">
        <v>0</v>
      </c>
    </row>
    <row r="175" spans="3:19" ht="15.75" customHeight="1" x14ac:dyDescent="0.25">
      <c r="C175" s="157"/>
      <c r="D175" s="157"/>
      <c r="E175" s="158"/>
      <c r="F175" s="158"/>
      <c r="G175" s="158"/>
      <c r="H175" s="158"/>
      <c r="I175" s="158"/>
      <c r="J175" s="158"/>
      <c r="K175" s="158"/>
      <c r="L175" s="158"/>
      <c r="M175" s="158"/>
      <c r="N175" s="158"/>
      <c r="O175" s="158"/>
      <c r="P175" s="158"/>
      <c r="Q175" s="158"/>
      <c r="R175" s="158"/>
      <c r="S175" s="159">
        <v>0</v>
      </c>
    </row>
    <row r="176" spans="3:19" ht="15.75" customHeight="1" x14ac:dyDescent="0.25">
      <c r="C176" s="157"/>
      <c r="D176" s="157"/>
      <c r="E176" s="158"/>
      <c r="F176" s="158"/>
      <c r="G176" s="158"/>
      <c r="H176" s="158"/>
      <c r="I176" s="158"/>
      <c r="J176" s="158"/>
      <c r="K176" s="158"/>
      <c r="L176" s="158"/>
      <c r="M176" s="158"/>
      <c r="N176" s="158"/>
      <c r="O176" s="158"/>
      <c r="P176" s="158"/>
      <c r="Q176" s="158"/>
      <c r="R176" s="158"/>
      <c r="S176" s="159">
        <v>0</v>
      </c>
    </row>
    <row r="177" spans="1:19" ht="15.75" customHeight="1" x14ac:dyDescent="0.25">
      <c r="A177" s="457" t="s">
        <v>135</v>
      </c>
      <c r="C177" s="157"/>
      <c r="D177" s="157"/>
      <c r="E177" s="158"/>
      <c r="F177" s="158"/>
      <c r="G177" s="158"/>
      <c r="H177" s="158"/>
      <c r="I177" s="158"/>
      <c r="J177" s="158"/>
      <c r="K177" s="158"/>
      <c r="L177" s="158"/>
      <c r="M177" s="158"/>
      <c r="N177" s="158"/>
      <c r="O177" s="158"/>
      <c r="P177" s="158"/>
      <c r="Q177" s="158"/>
      <c r="R177" s="158"/>
      <c r="S177" s="159">
        <v>0</v>
      </c>
    </row>
    <row r="178" spans="1:19" ht="15.75" customHeight="1" x14ac:dyDescent="0.25">
      <c r="A178" s="458"/>
      <c r="C178" s="157"/>
      <c r="D178" s="157"/>
      <c r="E178" s="158"/>
      <c r="F178" s="158"/>
      <c r="G178" s="158"/>
      <c r="H178" s="158"/>
      <c r="I178" s="158"/>
      <c r="J178" s="158"/>
      <c r="K178" s="158"/>
      <c r="L178" s="158"/>
      <c r="M178" s="158"/>
      <c r="N178" s="158"/>
      <c r="O178" s="158"/>
      <c r="P178" s="158"/>
      <c r="Q178" s="158"/>
      <c r="R178" s="158"/>
      <c r="S178" s="159">
        <v>0</v>
      </c>
    </row>
    <row r="179" spans="1:19" ht="15.75" customHeight="1" x14ac:dyDescent="0.25">
      <c r="A179" s="458"/>
      <c r="C179" s="157"/>
      <c r="D179" s="157"/>
      <c r="E179" s="158"/>
      <c r="F179" s="158"/>
      <c r="G179" s="158"/>
      <c r="H179" s="158"/>
      <c r="I179" s="158"/>
      <c r="J179" s="158"/>
      <c r="K179" s="158"/>
      <c r="L179" s="158"/>
      <c r="M179" s="158"/>
      <c r="N179" s="158"/>
      <c r="O179" s="158"/>
      <c r="P179" s="158"/>
      <c r="Q179" s="158"/>
      <c r="R179" s="158"/>
      <c r="S179" s="159">
        <v>0</v>
      </c>
    </row>
    <row r="180" spans="1:19" ht="15.75" customHeight="1" x14ac:dyDescent="0.25">
      <c r="A180" s="458"/>
      <c r="C180" s="157"/>
      <c r="D180" s="157"/>
      <c r="E180" s="158"/>
      <c r="F180" s="158"/>
      <c r="G180" s="158"/>
      <c r="H180" s="158"/>
      <c r="I180" s="158"/>
      <c r="J180" s="158"/>
      <c r="K180" s="158"/>
      <c r="L180" s="158"/>
      <c r="M180" s="158"/>
      <c r="N180" s="158"/>
      <c r="O180" s="158"/>
      <c r="P180" s="158"/>
      <c r="Q180" s="158"/>
      <c r="R180" s="158"/>
      <c r="S180" s="159">
        <v>0</v>
      </c>
    </row>
    <row r="181" spans="1:19" ht="15.75" customHeight="1" x14ac:dyDescent="0.25">
      <c r="A181" s="458"/>
      <c r="C181" s="157"/>
      <c r="D181" s="157"/>
      <c r="E181" s="158"/>
      <c r="F181" s="158"/>
      <c r="G181" s="158"/>
      <c r="H181" s="158"/>
      <c r="I181" s="158"/>
      <c r="J181" s="158"/>
      <c r="K181" s="158"/>
      <c r="L181" s="158"/>
      <c r="M181" s="158"/>
      <c r="N181" s="158"/>
      <c r="O181" s="158"/>
      <c r="P181" s="158"/>
      <c r="Q181" s="158"/>
      <c r="R181" s="158"/>
      <c r="S181" s="159">
        <v>0</v>
      </c>
    </row>
    <row r="182" spans="1:19" ht="15.75" customHeight="1" x14ac:dyDescent="0.25">
      <c r="A182" s="458"/>
      <c r="C182" s="157"/>
      <c r="D182" s="157"/>
      <c r="E182" s="158"/>
      <c r="F182" s="158"/>
      <c r="G182" s="158"/>
      <c r="H182" s="158"/>
      <c r="I182" s="158"/>
      <c r="J182" s="158"/>
      <c r="K182" s="158"/>
      <c r="L182" s="158"/>
      <c r="M182" s="158"/>
      <c r="N182" s="158"/>
      <c r="O182" s="158"/>
      <c r="P182" s="158"/>
      <c r="Q182" s="158"/>
      <c r="R182" s="158"/>
      <c r="S182" s="159">
        <v>0</v>
      </c>
    </row>
    <row r="183" spans="1:19" ht="15.75" customHeight="1" x14ac:dyDescent="0.25">
      <c r="A183" s="458"/>
      <c r="C183" s="157"/>
      <c r="D183" s="157"/>
      <c r="E183" s="158"/>
      <c r="F183" s="158"/>
      <c r="G183" s="158"/>
      <c r="H183" s="158"/>
      <c r="I183" s="158"/>
      <c r="J183" s="158"/>
      <c r="K183" s="158"/>
      <c r="L183" s="158"/>
      <c r="M183" s="158"/>
      <c r="N183" s="158"/>
      <c r="O183" s="158"/>
      <c r="P183" s="158"/>
      <c r="Q183" s="158"/>
      <c r="R183" s="158"/>
      <c r="S183" s="159">
        <v>0</v>
      </c>
    </row>
    <row r="184" spans="1:19" ht="15.75" customHeight="1" x14ac:dyDescent="0.25">
      <c r="A184" s="458"/>
      <c r="C184" s="157"/>
      <c r="D184" s="157"/>
      <c r="E184" s="158"/>
      <c r="F184" s="158"/>
      <c r="G184" s="158"/>
      <c r="H184" s="158"/>
      <c r="I184" s="158"/>
      <c r="J184" s="158"/>
      <c r="K184" s="158"/>
      <c r="L184" s="158"/>
      <c r="M184" s="158"/>
      <c r="N184" s="158"/>
      <c r="O184" s="158"/>
      <c r="P184" s="158"/>
      <c r="Q184" s="158"/>
      <c r="R184" s="158"/>
      <c r="S184" s="159">
        <v>0</v>
      </c>
    </row>
    <row r="185" spans="1:19" ht="15.75" customHeight="1" x14ac:dyDescent="0.25">
      <c r="A185" s="458"/>
      <c r="C185" s="157"/>
      <c r="D185" s="157"/>
      <c r="E185" s="158"/>
      <c r="F185" s="158"/>
      <c r="G185" s="158"/>
      <c r="H185" s="158"/>
      <c r="I185" s="158"/>
      <c r="J185" s="158"/>
      <c r="K185" s="158"/>
      <c r="L185" s="158"/>
      <c r="M185" s="158"/>
      <c r="N185" s="158"/>
      <c r="O185" s="158"/>
      <c r="P185" s="158"/>
      <c r="Q185" s="158"/>
      <c r="R185" s="158"/>
      <c r="S185" s="159">
        <v>0</v>
      </c>
    </row>
    <row r="186" spans="1:19" ht="15.75" customHeight="1" x14ac:dyDescent="0.25">
      <c r="A186" s="459"/>
      <c r="C186" s="157"/>
      <c r="D186" s="157"/>
      <c r="E186" s="158"/>
      <c r="F186" s="158"/>
      <c r="G186" s="158"/>
      <c r="H186" s="158"/>
      <c r="I186" s="158"/>
      <c r="J186" s="158"/>
      <c r="K186" s="158"/>
      <c r="L186" s="158"/>
      <c r="M186" s="158"/>
      <c r="N186" s="158"/>
      <c r="O186" s="158"/>
      <c r="P186" s="158"/>
      <c r="Q186" s="158"/>
      <c r="R186" s="158"/>
      <c r="S186" s="159">
        <v>0</v>
      </c>
    </row>
    <row r="187" spans="1:19" ht="15.75" customHeight="1" x14ac:dyDescent="0.25">
      <c r="C187" s="157"/>
      <c r="D187" s="157"/>
      <c r="E187" s="158"/>
      <c r="F187" s="158"/>
      <c r="G187" s="158"/>
      <c r="H187" s="158"/>
      <c r="I187" s="158"/>
      <c r="J187" s="158"/>
      <c r="K187" s="158"/>
      <c r="L187" s="158"/>
      <c r="M187" s="158"/>
      <c r="N187" s="158"/>
      <c r="O187" s="158"/>
      <c r="P187" s="158"/>
      <c r="Q187" s="158"/>
      <c r="R187" s="158"/>
      <c r="S187" s="159">
        <v>0</v>
      </c>
    </row>
    <row r="188" spans="1:19" ht="15.75" customHeight="1" x14ac:dyDescent="0.25">
      <c r="C188" s="157"/>
      <c r="D188" s="157"/>
      <c r="E188" s="158"/>
      <c r="F188" s="158"/>
      <c r="G188" s="158"/>
      <c r="H188" s="158"/>
      <c r="I188" s="158"/>
      <c r="J188" s="158"/>
      <c r="K188" s="158"/>
      <c r="L188" s="158"/>
      <c r="M188" s="158"/>
      <c r="N188" s="158"/>
      <c r="O188" s="158"/>
      <c r="P188" s="158"/>
      <c r="Q188" s="158"/>
      <c r="R188" s="158"/>
      <c r="S188" s="159">
        <v>0</v>
      </c>
    </row>
    <row r="189" spans="1:19" ht="15.75" customHeight="1" x14ac:dyDescent="0.25">
      <c r="C189" s="157"/>
      <c r="D189" s="157"/>
      <c r="E189" s="158"/>
      <c r="F189" s="158"/>
      <c r="G189" s="158"/>
      <c r="H189" s="158"/>
      <c r="I189" s="158"/>
      <c r="J189" s="158"/>
      <c r="K189" s="158"/>
      <c r="L189" s="158"/>
      <c r="M189" s="158"/>
      <c r="N189" s="158"/>
      <c r="O189" s="158"/>
      <c r="P189" s="158"/>
      <c r="Q189" s="158"/>
      <c r="R189" s="158"/>
      <c r="S189" s="159">
        <v>0</v>
      </c>
    </row>
    <row r="190" spans="1:19" ht="15.75" customHeight="1" x14ac:dyDescent="0.25">
      <c r="C190" s="157"/>
      <c r="D190" s="157"/>
      <c r="E190" s="158"/>
      <c r="F190" s="158"/>
      <c r="G190" s="158"/>
      <c r="H190" s="158"/>
      <c r="I190" s="158"/>
      <c r="J190" s="158"/>
      <c r="K190" s="158"/>
      <c r="L190" s="158"/>
      <c r="M190" s="158"/>
      <c r="N190" s="158"/>
      <c r="O190" s="158"/>
      <c r="P190" s="158"/>
      <c r="Q190" s="158"/>
      <c r="R190" s="158"/>
      <c r="S190" s="159">
        <v>0</v>
      </c>
    </row>
    <row r="191" spans="1:19" ht="15.75" customHeight="1" x14ac:dyDescent="0.25">
      <c r="C191" s="157"/>
      <c r="D191" s="157"/>
      <c r="E191" s="158"/>
      <c r="F191" s="158"/>
      <c r="G191" s="158"/>
      <c r="H191" s="158"/>
      <c r="I191" s="158"/>
      <c r="J191" s="158"/>
      <c r="K191" s="158"/>
      <c r="L191" s="158"/>
      <c r="M191" s="158"/>
      <c r="N191" s="158"/>
      <c r="O191" s="158"/>
      <c r="P191" s="158"/>
      <c r="Q191" s="158"/>
      <c r="R191" s="158"/>
      <c r="S191" s="159">
        <v>0</v>
      </c>
    </row>
    <row r="192" spans="1:19" ht="15.75" customHeight="1" x14ac:dyDescent="0.25">
      <c r="C192" s="157"/>
      <c r="D192" s="157"/>
      <c r="E192" s="158"/>
      <c r="F192" s="158"/>
      <c r="G192" s="158"/>
      <c r="H192" s="158"/>
      <c r="I192" s="158"/>
      <c r="J192" s="158"/>
      <c r="K192" s="158"/>
      <c r="L192" s="158"/>
      <c r="M192" s="158"/>
      <c r="N192" s="158"/>
      <c r="O192" s="158"/>
      <c r="P192" s="158"/>
      <c r="Q192" s="158"/>
      <c r="R192" s="158"/>
      <c r="S192" s="159">
        <v>0</v>
      </c>
    </row>
    <row r="193" spans="1:19" ht="15.75" customHeight="1" x14ac:dyDescent="0.25">
      <c r="C193" s="157"/>
      <c r="D193" s="157"/>
      <c r="E193" s="158"/>
      <c r="F193" s="158"/>
      <c r="G193" s="158"/>
      <c r="H193" s="158"/>
      <c r="I193" s="158"/>
      <c r="J193" s="158"/>
      <c r="K193" s="158"/>
      <c r="L193" s="158"/>
      <c r="M193" s="158"/>
      <c r="N193" s="158"/>
      <c r="O193" s="158"/>
      <c r="P193" s="158"/>
      <c r="Q193" s="158"/>
      <c r="R193" s="158"/>
      <c r="S193" s="159">
        <v>0</v>
      </c>
    </row>
    <row r="194" spans="1:19" ht="15.75" customHeight="1" x14ac:dyDescent="0.25">
      <c r="C194" s="157"/>
      <c r="D194" s="157"/>
      <c r="E194" s="158"/>
      <c r="F194" s="158"/>
      <c r="G194" s="158"/>
      <c r="H194" s="158"/>
      <c r="I194" s="158"/>
      <c r="J194" s="158"/>
      <c r="K194" s="158"/>
      <c r="L194" s="158"/>
      <c r="M194" s="158"/>
      <c r="N194" s="158"/>
      <c r="O194" s="158"/>
      <c r="P194" s="158"/>
      <c r="Q194" s="158"/>
      <c r="R194" s="158"/>
      <c r="S194" s="159">
        <v>0</v>
      </c>
    </row>
    <row r="195" spans="1:19" ht="15.75" customHeight="1" x14ac:dyDescent="0.25">
      <c r="C195" s="157"/>
      <c r="D195" s="157"/>
      <c r="E195" s="158"/>
      <c r="F195" s="158"/>
      <c r="G195" s="158"/>
      <c r="H195" s="158"/>
      <c r="I195" s="158"/>
      <c r="J195" s="158"/>
      <c r="K195" s="158"/>
      <c r="L195" s="158"/>
      <c r="M195" s="158"/>
      <c r="N195" s="158"/>
      <c r="O195" s="158"/>
      <c r="P195" s="158"/>
      <c r="Q195" s="158"/>
      <c r="R195" s="158"/>
      <c r="S195" s="159">
        <v>0</v>
      </c>
    </row>
    <row r="196" spans="1:19" ht="15.75" customHeight="1" x14ac:dyDescent="0.25">
      <c r="C196" s="157"/>
      <c r="D196" s="157"/>
      <c r="E196" s="158"/>
      <c r="F196" s="158"/>
      <c r="G196" s="158"/>
      <c r="H196" s="158"/>
      <c r="I196" s="158"/>
      <c r="J196" s="158"/>
      <c r="K196" s="158"/>
      <c r="L196" s="158"/>
      <c r="M196" s="158"/>
      <c r="N196" s="158"/>
      <c r="O196" s="158"/>
      <c r="P196" s="158"/>
      <c r="Q196" s="158"/>
      <c r="R196" s="158"/>
      <c r="S196" s="159">
        <v>0</v>
      </c>
    </row>
    <row r="197" spans="1:19" ht="15.75" customHeight="1" x14ac:dyDescent="0.25">
      <c r="C197" s="157"/>
      <c r="D197" s="157"/>
      <c r="E197" s="158"/>
      <c r="F197" s="158"/>
      <c r="G197" s="158"/>
      <c r="H197" s="158"/>
      <c r="I197" s="158"/>
      <c r="J197" s="158"/>
      <c r="K197" s="158"/>
      <c r="L197" s="158"/>
      <c r="M197" s="158"/>
      <c r="N197" s="158"/>
      <c r="O197" s="158"/>
      <c r="P197" s="158"/>
      <c r="Q197" s="158"/>
      <c r="R197" s="158"/>
      <c r="S197" s="159">
        <v>0</v>
      </c>
    </row>
    <row r="198" spans="1:19" ht="15.75" customHeight="1" x14ac:dyDescent="0.25">
      <c r="C198" s="157"/>
      <c r="D198" s="157"/>
      <c r="E198" s="158"/>
      <c r="F198" s="158"/>
      <c r="G198" s="158"/>
      <c r="H198" s="158"/>
      <c r="I198" s="158"/>
      <c r="J198" s="158"/>
      <c r="K198" s="158"/>
      <c r="L198" s="158"/>
      <c r="M198" s="158"/>
      <c r="N198" s="158"/>
      <c r="O198" s="158"/>
      <c r="P198" s="158"/>
      <c r="Q198" s="158"/>
      <c r="R198" s="158"/>
      <c r="S198" s="159">
        <v>0</v>
      </c>
    </row>
    <row r="199" spans="1:19" ht="15.75" customHeight="1" x14ac:dyDescent="0.25">
      <c r="C199" s="157"/>
      <c r="D199" s="157"/>
      <c r="E199" s="158"/>
      <c r="F199" s="158"/>
      <c r="G199" s="158"/>
      <c r="H199" s="158"/>
      <c r="I199" s="158"/>
      <c r="J199" s="158"/>
      <c r="K199" s="158"/>
      <c r="L199" s="158"/>
      <c r="M199" s="158"/>
      <c r="N199" s="158"/>
      <c r="O199" s="158"/>
      <c r="P199" s="158"/>
      <c r="Q199" s="158"/>
      <c r="R199" s="158"/>
      <c r="S199" s="159">
        <v>0</v>
      </c>
    </row>
    <row r="200" spans="1:19" ht="15.75" customHeight="1" x14ac:dyDescent="0.25">
      <c r="C200" s="157"/>
      <c r="D200" s="157"/>
      <c r="E200" s="158"/>
      <c r="F200" s="158"/>
      <c r="G200" s="158"/>
      <c r="H200" s="158"/>
      <c r="I200" s="158"/>
      <c r="J200" s="158"/>
      <c r="K200" s="158"/>
      <c r="L200" s="158"/>
      <c r="M200" s="158"/>
      <c r="N200" s="158"/>
      <c r="O200" s="158"/>
      <c r="P200" s="158"/>
      <c r="Q200" s="158"/>
      <c r="R200" s="158"/>
      <c r="S200" s="159">
        <v>0</v>
      </c>
    </row>
    <row r="201" spans="1:19" ht="15.75" customHeight="1" x14ac:dyDescent="0.25">
      <c r="C201" s="157"/>
      <c r="D201" s="157"/>
      <c r="E201" s="158"/>
      <c r="F201" s="158"/>
      <c r="G201" s="158"/>
      <c r="H201" s="158"/>
      <c r="I201" s="158"/>
      <c r="J201" s="158"/>
      <c r="K201" s="158"/>
      <c r="L201" s="158"/>
      <c r="M201" s="158"/>
      <c r="N201" s="158"/>
      <c r="O201" s="158"/>
      <c r="P201" s="158"/>
      <c r="Q201" s="158"/>
      <c r="R201" s="158"/>
      <c r="S201" s="159">
        <v>0</v>
      </c>
    </row>
    <row r="202" spans="1:19" ht="15.75" customHeight="1" x14ac:dyDescent="0.25">
      <c r="C202" s="157"/>
      <c r="D202" s="157"/>
      <c r="E202" s="158"/>
      <c r="F202" s="158"/>
      <c r="G202" s="158"/>
      <c r="H202" s="158"/>
      <c r="I202" s="158"/>
      <c r="J202" s="158"/>
      <c r="K202" s="158"/>
      <c r="L202" s="158"/>
      <c r="M202" s="158"/>
      <c r="N202" s="158"/>
      <c r="O202" s="158"/>
      <c r="P202" s="158"/>
      <c r="Q202" s="158"/>
      <c r="R202" s="158"/>
      <c r="S202" s="159">
        <v>0</v>
      </c>
    </row>
    <row r="203" spans="1:19" ht="15.75" customHeight="1" x14ac:dyDescent="0.25">
      <c r="A203" s="457" t="s">
        <v>135</v>
      </c>
      <c r="C203" s="157"/>
      <c r="D203" s="157"/>
      <c r="E203" s="158"/>
      <c r="F203" s="158"/>
      <c r="G203" s="158"/>
      <c r="H203" s="158"/>
      <c r="I203" s="158"/>
      <c r="J203" s="158"/>
      <c r="K203" s="158"/>
      <c r="L203" s="158"/>
      <c r="M203" s="158"/>
      <c r="N203" s="158"/>
      <c r="O203" s="158"/>
      <c r="P203" s="158"/>
      <c r="Q203" s="158"/>
      <c r="R203" s="158"/>
      <c r="S203" s="159">
        <v>0</v>
      </c>
    </row>
    <row r="204" spans="1:19" ht="15.75" customHeight="1" x14ac:dyDescent="0.25">
      <c r="A204" s="458"/>
      <c r="C204" s="157"/>
      <c r="D204" s="157"/>
      <c r="E204" s="158"/>
      <c r="F204" s="158"/>
      <c r="G204" s="158"/>
      <c r="H204" s="158"/>
      <c r="I204" s="158"/>
      <c r="J204" s="158"/>
      <c r="K204" s="158"/>
      <c r="L204" s="158"/>
      <c r="M204" s="158"/>
      <c r="N204" s="158"/>
      <c r="O204" s="158"/>
      <c r="P204" s="158"/>
      <c r="Q204" s="158"/>
      <c r="R204" s="158"/>
      <c r="S204" s="159">
        <v>0</v>
      </c>
    </row>
    <row r="205" spans="1:19" ht="15.75" customHeight="1" x14ac:dyDescent="0.25">
      <c r="A205" s="458"/>
      <c r="C205" s="157"/>
      <c r="D205" s="157"/>
      <c r="E205" s="158"/>
      <c r="F205" s="158"/>
      <c r="G205" s="158"/>
      <c r="H205" s="158"/>
      <c r="I205" s="158"/>
      <c r="J205" s="158"/>
      <c r="K205" s="158"/>
      <c r="L205" s="158"/>
      <c r="M205" s="158"/>
      <c r="N205" s="158"/>
      <c r="O205" s="158"/>
      <c r="P205" s="158"/>
      <c r="Q205" s="158"/>
      <c r="R205" s="158"/>
      <c r="S205" s="159">
        <v>0</v>
      </c>
    </row>
    <row r="206" spans="1:19" ht="15.75" customHeight="1" x14ac:dyDescent="0.25">
      <c r="A206" s="458"/>
      <c r="C206" s="157"/>
      <c r="D206" s="157"/>
      <c r="E206" s="158"/>
      <c r="F206" s="158"/>
      <c r="G206" s="158"/>
      <c r="H206" s="158"/>
      <c r="I206" s="158"/>
      <c r="J206" s="158"/>
      <c r="K206" s="158"/>
      <c r="L206" s="158"/>
      <c r="M206" s="158"/>
      <c r="N206" s="158"/>
      <c r="O206" s="158"/>
      <c r="P206" s="158"/>
      <c r="Q206" s="158"/>
      <c r="R206" s="158"/>
      <c r="S206" s="159">
        <v>0</v>
      </c>
    </row>
    <row r="207" spans="1:19" ht="15.75" customHeight="1" x14ac:dyDescent="0.25">
      <c r="A207" s="458"/>
      <c r="C207" s="157"/>
      <c r="D207" s="157"/>
      <c r="E207" s="158"/>
      <c r="F207" s="158"/>
      <c r="G207" s="158"/>
      <c r="H207" s="158"/>
      <c r="I207" s="158"/>
      <c r="J207" s="158"/>
      <c r="K207" s="158"/>
      <c r="L207" s="158"/>
      <c r="M207" s="158"/>
      <c r="N207" s="158"/>
      <c r="O207" s="158"/>
      <c r="P207" s="158"/>
      <c r="Q207" s="158"/>
      <c r="R207" s="158"/>
      <c r="S207" s="159">
        <v>0</v>
      </c>
    </row>
    <row r="208" spans="1:19" ht="15.75" customHeight="1" x14ac:dyDescent="0.25">
      <c r="A208" s="458"/>
      <c r="C208" s="157"/>
      <c r="D208" s="157"/>
      <c r="E208" s="158"/>
      <c r="F208" s="158"/>
      <c r="G208" s="158"/>
      <c r="H208" s="158"/>
      <c r="I208" s="158"/>
      <c r="J208" s="158"/>
      <c r="K208" s="158"/>
      <c r="L208" s="158"/>
      <c r="M208" s="158"/>
      <c r="N208" s="158"/>
      <c r="O208" s="158"/>
      <c r="P208" s="158"/>
      <c r="Q208" s="158"/>
      <c r="R208" s="158"/>
      <c r="S208" s="159">
        <v>0</v>
      </c>
    </row>
    <row r="209" spans="1:19" ht="15.75" customHeight="1" x14ac:dyDescent="0.25">
      <c r="A209" s="458"/>
      <c r="C209" s="157"/>
      <c r="D209" s="157"/>
      <c r="E209" s="158"/>
      <c r="F209" s="158"/>
      <c r="G209" s="158"/>
      <c r="H209" s="158"/>
      <c r="I209" s="158"/>
      <c r="J209" s="158"/>
      <c r="K209" s="158"/>
      <c r="L209" s="158"/>
      <c r="M209" s="158"/>
      <c r="N209" s="158"/>
      <c r="O209" s="158"/>
      <c r="P209" s="158"/>
      <c r="Q209" s="158"/>
      <c r="R209" s="158"/>
      <c r="S209" s="159">
        <v>0</v>
      </c>
    </row>
    <row r="210" spans="1:19" ht="15.75" customHeight="1" x14ac:dyDescent="0.25">
      <c r="A210" s="458"/>
      <c r="C210" s="157"/>
      <c r="D210" s="157"/>
      <c r="E210" s="158"/>
      <c r="F210" s="158"/>
      <c r="G210" s="158"/>
      <c r="H210" s="158"/>
      <c r="I210" s="158"/>
      <c r="J210" s="158"/>
      <c r="K210" s="158"/>
      <c r="L210" s="158"/>
      <c r="M210" s="158"/>
      <c r="N210" s="158"/>
      <c r="O210" s="158"/>
      <c r="P210" s="158"/>
      <c r="Q210" s="158"/>
      <c r="R210" s="158"/>
      <c r="S210" s="159">
        <v>0</v>
      </c>
    </row>
    <row r="211" spans="1:19" ht="15.75" customHeight="1" x14ac:dyDescent="0.25">
      <c r="A211" s="458"/>
      <c r="C211" s="157"/>
      <c r="D211" s="157"/>
      <c r="E211" s="158"/>
      <c r="F211" s="158"/>
      <c r="G211" s="158"/>
      <c r="H211" s="158"/>
      <c r="I211" s="158"/>
      <c r="J211" s="158"/>
      <c r="K211" s="158"/>
      <c r="L211" s="158"/>
      <c r="M211" s="158"/>
      <c r="N211" s="158"/>
      <c r="O211" s="158"/>
      <c r="P211" s="158"/>
      <c r="Q211" s="158"/>
      <c r="R211" s="158"/>
      <c r="S211" s="159">
        <v>0</v>
      </c>
    </row>
    <row r="212" spans="1:19" ht="15.75" customHeight="1" x14ac:dyDescent="0.25">
      <c r="A212" s="459"/>
      <c r="C212" s="157"/>
      <c r="D212" s="157"/>
      <c r="E212" s="158"/>
      <c r="F212" s="158"/>
      <c r="G212" s="158"/>
      <c r="H212" s="158"/>
      <c r="I212" s="158"/>
      <c r="J212" s="158"/>
      <c r="K212" s="158"/>
      <c r="L212" s="158"/>
      <c r="M212" s="158"/>
      <c r="N212" s="158"/>
      <c r="O212" s="158"/>
      <c r="P212" s="158"/>
      <c r="Q212" s="158"/>
      <c r="R212" s="158"/>
      <c r="S212" s="159">
        <v>0</v>
      </c>
    </row>
    <row r="213" spans="1:19" ht="15.75" customHeight="1" x14ac:dyDescent="0.25">
      <c r="C213" s="157"/>
      <c r="D213" s="157"/>
      <c r="E213" s="158"/>
      <c r="F213" s="158"/>
      <c r="G213" s="158"/>
      <c r="H213" s="158"/>
      <c r="I213" s="158"/>
      <c r="J213" s="158"/>
      <c r="K213" s="158"/>
      <c r="L213" s="158"/>
      <c r="M213" s="158"/>
      <c r="N213" s="158"/>
      <c r="O213" s="158"/>
      <c r="P213" s="158"/>
      <c r="Q213" s="158"/>
      <c r="R213" s="158"/>
      <c r="S213" s="159">
        <v>0</v>
      </c>
    </row>
    <row r="214" spans="1:19" ht="15.75" customHeight="1" x14ac:dyDescent="0.25">
      <c r="C214" s="157"/>
      <c r="D214" s="157"/>
      <c r="E214" s="158"/>
      <c r="F214" s="158"/>
      <c r="G214" s="158"/>
      <c r="H214" s="158"/>
      <c r="I214" s="158"/>
      <c r="J214" s="158"/>
      <c r="K214" s="158"/>
      <c r="L214" s="158"/>
      <c r="M214" s="158"/>
      <c r="N214" s="158"/>
      <c r="O214" s="158"/>
      <c r="P214" s="158"/>
      <c r="Q214" s="158"/>
      <c r="R214" s="158"/>
      <c r="S214" s="159">
        <v>0</v>
      </c>
    </row>
    <row r="215" spans="1:19" ht="15.75" customHeight="1" x14ac:dyDescent="0.25">
      <c r="C215" s="157"/>
      <c r="D215" s="157"/>
      <c r="E215" s="158"/>
      <c r="F215" s="158"/>
      <c r="G215" s="158"/>
      <c r="H215" s="158"/>
      <c r="I215" s="158"/>
      <c r="J215" s="158"/>
      <c r="K215" s="158"/>
      <c r="L215" s="158"/>
      <c r="M215" s="158"/>
      <c r="N215" s="158"/>
      <c r="O215" s="158"/>
      <c r="P215" s="158"/>
      <c r="Q215" s="158"/>
      <c r="R215" s="158"/>
      <c r="S215" s="159">
        <v>0</v>
      </c>
    </row>
    <row r="216" spans="1:19" ht="15.75" customHeight="1" x14ac:dyDescent="0.25">
      <c r="C216" s="157"/>
      <c r="D216" s="157"/>
      <c r="E216" s="158"/>
      <c r="F216" s="158"/>
      <c r="G216" s="158"/>
      <c r="H216" s="158"/>
      <c r="I216" s="158"/>
      <c r="J216" s="158"/>
      <c r="K216" s="158"/>
      <c r="L216" s="158"/>
      <c r="M216" s="158"/>
      <c r="N216" s="158"/>
      <c r="O216" s="158"/>
      <c r="P216" s="158"/>
      <c r="Q216" s="158"/>
      <c r="R216" s="158"/>
      <c r="S216" s="159">
        <v>0</v>
      </c>
    </row>
    <row r="217" spans="1:19" ht="15.75" customHeight="1" x14ac:dyDescent="0.25">
      <c r="C217" s="157"/>
      <c r="D217" s="157"/>
      <c r="E217" s="158"/>
      <c r="F217" s="158"/>
      <c r="G217" s="158"/>
      <c r="H217" s="158"/>
      <c r="I217" s="158"/>
      <c r="J217" s="158"/>
      <c r="K217" s="158"/>
      <c r="L217" s="158"/>
      <c r="M217" s="158"/>
      <c r="N217" s="158"/>
      <c r="O217" s="158"/>
      <c r="P217" s="158"/>
      <c r="Q217" s="158"/>
      <c r="R217" s="158"/>
      <c r="S217" s="159">
        <v>0</v>
      </c>
    </row>
    <row r="218" spans="1:19" ht="15.75" customHeight="1" x14ac:dyDescent="0.25">
      <c r="C218" s="157"/>
      <c r="D218" s="157"/>
      <c r="E218" s="158"/>
      <c r="F218" s="158"/>
      <c r="G218" s="158"/>
      <c r="H218" s="158"/>
      <c r="I218" s="158"/>
      <c r="J218" s="158"/>
      <c r="K218" s="158"/>
      <c r="L218" s="158"/>
      <c r="M218" s="158"/>
      <c r="N218" s="158"/>
      <c r="O218" s="158"/>
      <c r="P218" s="158"/>
      <c r="Q218" s="158"/>
      <c r="R218" s="158"/>
      <c r="S218" s="159">
        <v>0</v>
      </c>
    </row>
    <row r="219" spans="1:19" ht="15.75" customHeight="1" x14ac:dyDescent="0.25">
      <c r="C219" s="157"/>
      <c r="D219" s="157"/>
      <c r="E219" s="158"/>
      <c r="F219" s="158"/>
      <c r="G219" s="158"/>
      <c r="H219" s="158"/>
      <c r="I219" s="158"/>
      <c r="J219" s="158"/>
      <c r="K219" s="158"/>
      <c r="L219" s="158"/>
      <c r="M219" s="158"/>
      <c r="N219" s="158"/>
      <c r="O219" s="158"/>
      <c r="P219" s="158"/>
      <c r="Q219" s="158"/>
      <c r="R219" s="158"/>
      <c r="S219" s="159">
        <v>0</v>
      </c>
    </row>
    <row r="220" spans="1:19" ht="15.75" customHeight="1" x14ac:dyDescent="0.25">
      <c r="C220" s="157"/>
      <c r="D220" s="157"/>
      <c r="E220" s="158"/>
      <c r="F220" s="158"/>
      <c r="G220" s="158"/>
      <c r="H220" s="158"/>
      <c r="I220" s="158"/>
      <c r="J220" s="158"/>
      <c r="K220" s="158"/>
      <c r="L220" s="158"/>
      <c r="M220" s="158"/>
      <c r="N220" s="158"/>
      <c r="O220" s="158"/>
      <c r="P220" s="158"/>
      <c r="Q220" s="158"/>
      <c r="R220" s="158"/>
      <c r="S220" s="159">
        <v>0</v>
      </c>
    </row>
    <row r="221" spans="1:19" ht="15.75" customHeight="1" x14ac:dyDescent="0.25">
      <c r="C221" s="157"/>
      <c r="D221" s="157"/>
      <c r="E221" s="158"/>
      <c r="F221" s="158"/>
      <c r="G221" s="158"/>
      <c r="H221" s="158"/>
      <c r="I221" s="158"/>
      <c r="J221" s="158"/>
      <c r="K221" s="158"/>
      <c r="L221" s="158"/>
      <c r="M221" s="158"/>
      <c r="N221" s="158"/>
      <c r="O221" s="158"/>
      <c r="P221" s="158"/>
      <c r="Q221" s="158"/>
      <c r="R221" s="158"/>
      <c r="S221" s="159">
        <v>0</v>
      </c>
    </row>
    <row r="222" spans="1:19" ht="15.75" customHeight="1" x14ac:dyDescent="0.25">
      <c r="C222" s="157"/>
      <c r="D222" s="157"/>
      <c r="E222" s="158"/>
      <c r="F222" s="158"/>
      <c r="G222" s="158"/>
      <c r="H222" s="158"/>
      <c r="I222" s="158"/>
      <c r="J222" s="158"/>
      <c r="K222" s="158"/>
      <c r="L222" s="158"/>
      <c r="M222" s="158"/>
      <c r="N222" s="158"/>
      <c r="O222" s="158"/>
      <c r="P222" s="158"/>
      <c r="Q222" s="158"/>
      <c r="R222" s="158"/>
      <c r="S222" s="159">
        <v>0</v>
      </c>
    </row>
    <row r="223" spans="1:19" ht="15.75" customHeight="1" x14ac:dyDescent="0.25">
      <c r="C223" s="157"/>
      <c r="D223" s="157"/>
      <c r="E223" s="158"/>
      <c r="F223" s="158"/>
      <c r="G223" s="158"/>
      <c r="H223" s="158"/>
      <c r="I223" s="158"/>
      <c r="J223" s="158"/>
      <c r="K223" s="158"/>
      <c r="L223" s="158"/>
      <c r="M223" s="158"/>
      <c r="N223" s="158"/>
      <c r="O223" s="158"/>
      <c r="P223" s="158"/>
      <c r="Q223" s="158"/>
      <c r="R223" s="158"/>
      <c r="S223" s="159">
        <v>0</v>
      </c>
    </row>
    <row r="224" spans="1:19" ht="15.75" customHeight="1" x14ac:dyDescent="0.25">
      <c r="C224" s="157"/>
      <c r="D224" s="157"/>
      <c r="E224" s="158"/>
      <c r="F224" s="158"/>
      <c r="G224" s="158"/>
      <c r="H224" s="158"/>
      <c r="I224" s="158"/>
      <c r="J224" s="158"/>
      <c r="K224" s="158"/>
      <c r="L224" s="158"/>
      <c r="M224" s="158"/>
      <c r="N224" s="158"/>
      <c r="O224" s="158"/>
      <c r="P224" s="158"/>
      <c r="Q224" s="158"/>
      <c r="R224" s="158"/>
      <c r="S224" s="159">
        <v>0</v>
      </c>
    </row>
    <row r="225" spans="1:19" ht="15.75" customHeight="1" x14ac:dyDescent="0.25">
      <c r="C225" s="157"/>
      <c r="D225" s="157"/>
      <c r="E225" s="158"/>
      <c r="F225" s="158"/>
      <c r="G225" s="158"/>
      <c r="H225" s="158"/>
      <c r="I225" s="158"/>
      <c r="J225" s="158"/>
      <c r="K225" s="158"/>
      <c r="L225" s="158"/>
      <c r="M225" s="158"/>
      <c r="N225" s="158"/>
      <c r="O225" s="158"/>
      <c r="P225" s="158"/>
      <c r="Q225" s="158"/>
      <c r="R225" s="158"/>
      <c r="S225" s="159">
        <v>0</v>
      </c>
    </row>
    <row r="226" spans="1:19" ht="15.75" customHeight="1" x14ac:dyDescent="0.25">
      <c r="C226" s="157"/>
      <c r="D226" s="157"/>
      <c r="E226" s="158"/>
      <c r="F226" s="158"/>
      <c r="G226" s="158"/>
      <c r="H226" s="158"/>
      <c r="I226" s="158"/>
      <c r="J226" s="158"/>
      <c r="K226" s="158"/>
      <c r="L226" s="158"/>
      <c r="M226" s="158"/>
      <c r="N226" s="158"/>
      <c r="O226" s="158"/>
      <c r="P226" s="158"/>
      <c r="Q226" s="158"/>
      <c r="R226" s="158"/>
      <c r="S226" s="159">
        <v>0</v>
      </c>
    </row>
    <row r="227" spans="1:19" ht="15.75" customHeight="1" x14ac:dyDescent="0.25">
      <c r="C227" s="157"/>
      <c r="D227" s="157"/>
      <c r="E227" s="158"/>
      <c r="F227" s="158"/>
      <c r="G227" s="158"/>
      <c r="H227" s="158"/>
      <c r="I227" s="158"/>
      <c r="J227" s="158"/>
      <c r="K227" s="158"/>
      <c r="L227" s="158"/>
      <c r="M227" s="158"/>
      <c r="N227" s="158"/>
      <c r="O227" s="158"/>
      <c r="P227" s="158"/>
      <c r="Q227" s="158"/>
      <c r="R227" s="158"/>
      <c r="S227" s="159">
        <v>0</v>
      </c>
    </row>
    <row r="228" spans="1:19" ht="15.75" customHeight="1" x14ac:dyDescent="0.25">
      <c r="C228" s="157"/>
      <c r="D228" s="157"/>
      <c r="E228" s="158"/>
      <c r="F228" s="158"/>
      <c r="G228" s="158"/>
      <c r="H228" s="158"/>
      <c r="I228" s="158"/>
      <c r="J228" s="158"/>
      <c r="K228" s="158"/>
      <c r="L228" s="158"/>
      <c r="M228" s="158"/>
      <c r="N228" s="158"/>
      <c r="O228" s="158"/>
      <c r="P228" s="158"/>
      <c r="Q228" s="158"/>
      <c r="R228" s="158"/>
      <c r="S228" s="159">
        <v>0</v>
      </c>
    </row>
    <row r="229" spans="1:19" ht="15.75" customHeight="1" x14ac:dyDescent="0.25">
      <c r="A229" s="457" t="s">
        <v>135</v>
      </c>
      <c r="C229" s="157"/>
      <c r="D229" s="157"/>
      <c r="E229" s="158"/>
      <c r="F229" s="158"/>
      <c r="G229" s="158"/>
      <c r="H229" s="158"/>
      <c r="I229" s="158"/>
      <c r="J229" s="158"/>
      <c r="K229" s="158"/>
      <c r="L229" s="158"/>
      <c r="M229" s="158"/>
      <c r="N229" s="158"/>
      <c r="O229" s="158"/>
      <c r="P229" s="158"/>
      <c r="Q229" s="158"/>
      <c r="R229" s="158"/>
      <c r="S229" s="159">
        <v>0</v>
      </c>
    </row>
    <row r="230" spans="1:19" ht="15.75" customHeight="1" x14ac:dyDescent="0.25">
      <c r="A230" s="458"/>
      <c r="C230" s="157"/>
      <c r="D230" s="157"/>
      <c r="E230" s="158"/>
      <c r="F230" s="158"/>
      <c r="G230" s="158"/>
      <c r="H230" s="158"/>
      <c r="I230" s="158"/>
      <c r="J230" s="158"/>
      <c r="K230" s="158"/>
      <c r="L230" s="158"/>
      <c r="M230" s="158"/>
      <c r="N230" s="158"/>
      <c r="O230" s="158"/>
      <c r="P230" s="158"/>
      <c r="Q230" s="158"/>
      <c r="R230" s="158"/>
      <c r="S230" s="159">
        <v>0</v>
      </c>
    </row>
    <row r="231" spans="1:19" ht="15.75" customHeight="1" x14ac:dyDescent="0.25">
      <c r="A231" s="458"/>
      <c r="C231" s="157"/>
      <c r="D231" s="157"/>
      <c r="E231" s="158"/>
      <c r="F231" s="158"/>
      <c r="G231" s="158"/>
      <c r="H231" s="158"/>
      <c r="I231" s="158"/>
      <c r="J231" s="158"/>
      <c r="K231" s="158"/>
      <c r="L231" s="158"/>
      <c r="M231" s="158"/>
      <c r="N231" s="158"/>
      <c r="O231" s="158"/>
      <c r="P231" s="158"/>
      <c r="Q231" s="158"/>
      <c r="R231" s="158"/>
      <c r="S231" s="159">
        <v>0</v>
      </c>
    </row>
    <row r="232" spans="1:19" ht="15.75" customHeight="1" x14ac:dyDescent="0.25">
      <c r="A232" s="458"/>
      <c r="C232" s="157"/>
      <c r="D232" s="157"/>
      <c r="E232" s="158"/>
      <c r="F232" s="158"/>
      <c r="G232" s="158"/>
      <c r="H232" s="158"/>
      <c r="I232" s="158"/>
      <c r="J232" s="158"/>
      <c r="K232" s="158"/>
      <c r="L232" s="158"/>
      <c r="M232" s="158"/>
      <c r="N232" s="158"/>
      <c r="O232" s="158"/>
      <c r="P232" s="158"/>
      <c r="Q232" s="158"/>
      <c r="R232" s="158"/>
      <c r="S232" s="159">
        <v>0</v>
      </c>
    </row>
    <row r="233" spans="1:19" ht="15.75" customHeight="1" x14ac:dyDescent="0.25">
      <c r="A233" s="458"/>
      <c r="C233" s="157"/>
      <c r="D233" s="157"/>
      <c r="E233" s="158"/>
      <c r="F233" s="158"/>
      <c r="G233" s="158"/>
      <c r="H233" s="158"/>
      <c r="I233" s="158"/>
      <c r="J233" s="158"/>
      <c r="K233" s="158"/>
      <c r="L233" s="158"/>
      <c r="M233" s="158"/>
      <c r="N233" s="158"/>
      <c r="O233" s="158"/>
      <c r="P233" s="158"/>
      <c r="Q233" s="158"/>
      <c r="R233" s="158"/>
      <c r="S233" s="159">
        <v>0</v>
      </c>
    </row>
    <row r="234" spans="1:19" ht="15.75" customHeight="1" x14ac:dyDescent="0.25">
      <c r="A234" s="458"/>
      <c r="C234" s="157"/>
      <c r="D234" s="157"/>
      <c r="E234" s="158"/>
      <c r="F234" s="158"/>
      <c r="G234" s="158"/>
      <c r="H234" s="158"/>
      <c r="I234" s="158"/>
      <c r="J234" s="158"/>
      <c r="K234" s="158"/>
      <c r="L234" s="158"/>
      <c r="M234" s="158"/>
      <c r="N234" s="158"/>
      <c r="O234" s="158"/>
      <c r="P234" s="158"/>
      <c r="Q234" s="158"/>
      <c r="R234" s="158"/>
      <c r="S234" s="159">
        <v>0</v>
      </c>
    </row>
    <row r="235" spans="1:19" ht="15.75" customHeight="1" x14ac:dyDescent="0.25">
      <c r="A235" s="458"/>
      <c r="C235" s="157"/>
      <c r="D235" s="157"/>
      <c r="E235" s="158"/>
      <c r="F235" s="158"/>
      <c r="G235" s="158"/>
      <c r="H235" s="158"/>
      <c r="I235" s="158"/>
      <c r="J235" s="158"/>
      <c r="K235" s="158"/>
      <c r="L235" s="158"/>
      <c r="M235" s="158"/>
      <c r="N235" s="158"/>
      <c r="O235" s="158"/>
      <c r="P235" s="158"/>
      <c r="Q235" s="158"/>
      <c r="R235" s="158"/>
      <c r="S235" s="159">
        <v>0</v>
      </c>
    </row>
    <row r="236" spans="1:19" ht="15.75" customHeight="1" x14ac:dyDescent="0.25">
      <c r="A236" s="458"/>
      <c r="C236" s="157"/>
      <c r="D236" s="157"/>
      <c r="E236" s="158"/>
      <c r="F236" s="158"/>
      <c r="G236" s="158"/>
      <c r="H236" s="158"/>
      <c r="I236" s="158"/>
      <c r="J236" s="158"/>
      <c r="K236" s="158"/>
      <c r="L236" s="158"/>
      <c r="M236" s="158"/>
      <c r="N236" s="158"/>
      <c r="O236" s="158"/>
      <c r="P236" s="158"/>
      <c r="Q236" s="158"/>
      <c r="R236" s="158"/>
      <c r="S236" s="159">
        <v>0</v>
      </c>
    </row>
    <row r="237" spans="1:19" ht="15.75" customHeight="1" x14ac:dyDescent="0.25">
      <c r="A237" s="458"/>
      <c r="C237" s="157"/>
      <c r="D237" s="157"/>
      <c r="E237" s="158"/>
      <c r="F237" s="158"/>
      <c r="G237" s="158"/>
      <c r="H237" s="158"/>
      <c r="I237" s="158"/>
      <c r="J237" s="158"/>
      <c r="K237" s="158"/>
      <c r="L237" s="158"/>
      <c r="M237" s="158"/>
      <c r="N237" s="158"/>
      <c r="O237" s="158"/>
      <c r="P237" s="158"/>
      <c r="Q237" s="158"/>
      <c r="R237" s="158"/>
      <c r="S237" s="159">
        <v>0</v>
      </c>
    </row>
    <row r="238" spans="1:19" ht="15.75" customHeight="1" x14ac:dyDescent="0.25">
      <c r="A238" s="459"/>
      <c r="C238" s="157"/>
      <c r="D238" s="157"/>
      <c r="E238" s="158"/>
      <c r="F238" s="158"/>
      <c r="G238" s="158"/>
      <c r="H238" s="158"/>
      <c r="I238" s="158"/>
      <c r="J238" s="158"/>
      <c r="K238" s="158"/>
      <c r="L238" s="158"/>
      <c r="M238" s="158"/>
      <c r="N238" s="158"/>
      <c r="O238" s="158"/>
      <c r="P238" s="158"/>
      <c r="Q238" s="158"/>
      <c r="R238" s="158"/>
      <c r="S238" s="159">
        <v>0</v>
      </c>
    </row>
    <row r="239" spans="1:19" ht="15.75" customHeight="1" x14ac:dyDescent="0.25">
      <c r="C239" s="157"/>
      <c r="D239" s="157"/>
      <c r="E239" s="158"/>
      <c r="F239" s="158"/>
      <c r="G239" s="158"/>
      <c r="H239" s="158"/>
      <c r="I239" s="158"/>
      <c r="J239" s="158"/>
      <c r="K239" s="158"/>
      <c r="L239" s="158"/>
      <c r="M239" s="158"/>
      <c r="N239" s="158"/>
      <c r="O239" s="158"/>
      <c r="P239" s="158"/>
      <c r="Q239" s="158"/>
      <c r="R239" s="158"/>
      <c r="S239" s="159">
        <v>0</v>
      </c>
    </row>
    <row r="240" spans="1:19" ht="15.75" customHeight="1" x14ac:dyDescent="0.25">
      <c r="C240" s="157"/>
      <c r="D240" s="157"/>
      <c r="E240" s="158"/>
      <c r="F240" s="158"/>
      <c r="G240" s="158"/>
      <c r="H240" s="158"/>
      <c r="I240" s="158"/>
      <c r="J240" s="158"/>
      <c r="K240" s="158"/>
      <c r="L240" s="158"/>
      <c r="M240" s="158"/>
      <c r="N240" s="158"/>
      <c r="O240" s="158"/>
      <c r="P240" s="158"/>
      <c r="Q240" s="158"/>
      <c r="R240" s="158"/>
      <c r="S240" s="159">
        <v>0</v>
      </c>
    </row>
    <row r="241" spans="1:19" ht="15.75" customHeight="1" x14ac:dyDescent="0.25">
      <c r="C241" s="157"/>
      <c r="D241" s="157"/>
      <c r="E241" s="158"/>
      <c r="F241" s="158"/>
      <c r="G241" s="158"/>
      <c r="H241" s="158"/>
      <c r="I241" s="158"/>
      <c r="J241" s="158"/>
      <c r="K241" s="158"/>
      <c r="L241" s="158"/>
      <c r="M241" s="158"/>
      <c r="N241" s="158"/>
      <c r="O241" s="158"/>
      <c r="P241" s="158"/>
      <c r="Q241" s="158"/>
      <c r="R241" s="158"/>
      <c r="S241" s="159">
        <v>0</v>
      </c>
    </row>
    <row r="242" spans="1:19" ht="15.75" customHeight="1" x14ac:dyDescent="0.25">
      <c r="C242" s="157"/>
      <c r="D242" s="157"/>
      <c r="E242" s="158"/>
      <c r="F242" s="158"/>
      <c r="G242" s="158"/>
      <c r="H242" s="158"/>
      <c r="I242" s="158"/>
      <c r="J242" s="158"/>
      <c r="K242" s="158"/>
      <c r="L242" s="158"/>
      <c r="M242" s="158"/>
      <c r="N242" s="158"/>
      <c r="O242" s="158"/>
      <c r="P242" s="158"/>
      <c r="Q242" s="158"/>
      <c r="R242" s="158"/>
      <c r="S242" s="159">
        <v>0</v>
      </c>
    </row>
    <row r="243" spans="1:19" ht="15.75" customHeight="1" x14ac:dyDescent="0.25">
      <c r="C243" s="157"/>
      <c r="D243" s="157"/>
      <c r="E243" s="158"/>
      <c r="F243" s="158"/>
      <c r="G243" s="158"/>
      <c r="H243" s="158"/>
      <c r="I243" s="158"/>
      <c r="J243" s="158"/>
      <c r="K243" s="158"/>
      <c r="L243" s="158"/>
      <c r="M243" s="158"/>
      <c r="N243" s="158"/>
      <c r="O243" s="158"/>
      <c r="P243" s="158"/>
      <c r="Q243" s="158"/>
      <c r="R243" s="158"/>
      <c r="S243" s="159">
        <v>0</v>
      </c>
    </row>
    <row r="244" spans="1:19" ht="15.75" customHeight="1" x14ac:dyDescent="0.25">
      <c r="C244" s="157"/>
      <c r="D244" s="157"/>
      <c r="E244" s="158"/>
      <c r="F244" s="158"/>
      <c r="G244" s="158"/>
      <c r="H244" s="158"/>
      <c r="I244" s="158"/>
      <c r="J244" s="158"/>
      <c r="K244" s="158"/>
      <c r="L244" s="158"/>
      <c r="M244" s="158"/>
      <c r="N244" s="158"/>
      <c r="O244" s="158"/>
      <c r="P244" s="158"/>
      <c r="Q244" s="158"/>
      <c r="R244" s="158"/>
      <c r="S244" s="159">
        <v>0</v>
      </c>
    </row>
    <row r="245" spans="1:19" ht="15.75" customHeight="1" x14ac:dyDescent="0.25">
      <c r="C245" s="157"/>
      <c r="D245" s="157"/>
      <c r="E245" s="158"/>
      <c r="F245" s="158"/>
      <c r="G245" s="158"/>
      <c r="H245" s="158"/>
      <c r="I245" s="158"/>
      <c r="J245" s="158"/>
      <c r="K245" s="158"/>
      <c r="L245" s="158"/>
      <c r="M245" s="158"/>
      <c r="N245" s="158"/>
      <c r="O245" s="158"/>
      <c r="P245" s="158"/>
      <c r="Q245" s="158"/>
      <c r="R245" s="158"/>
      <c r="S245" s="159">
        <v>0</v>
      </c>
    </row>
    <row r="246" spans="1:19" ht="15.75" customHeight="1" x14ac:dyDescent="0.25">
      <c r="C246" s="157"/>
      <c r="D246" s="157"/>
      <c r="E246" s="158"/>
      <c r="F246" s="158"/>
      <c r="G246" s="158"/>
      <c r="H246" s="158"/>
      <c r="I246" s="158"/>
      <c r="J246" s="158"/>
      <c r="K246" s="158"/>
      <c r="L246" s="158"/>
      <c r="M246" s="158"/>
      <c r="N246" s="158"/>
      <c r="O246" s="158"/>
      <c r="P246" s="158"/>
      <c r="Q246" s="158"/>
      <c r="R246" s="158"/>
      <c r="S246" s="159">
        <v>0</v>
      </c>
    </row>
    <row r="247" spans="1:19" ht="15.75" customHeight="1" x14ac:dyDescent="0.25">
      <c r="C247" s="157"/>
      <c r="D247" s="157"/>
      <c r="E247" s="158"/>
      <c r="F247" s="158"/>
      <c r="G247" s="158"/>
      <c r="H247" s="158"/>
      <c r="I247" s="158"/>
      <c r="J247" s="158"/>
      <c r="K247" s="158"/>
      <c r="L247" s="158"/>
      <c r="M247" s="158"/>
      <c r="N247" s="158"/>
      <c r="O247" s="158"/>
      <c r="P247" s="158"/>
      <c r="Q247" s="158"/>
      <c r="R247" s="158"/>
      <c r="S247" s="159">
        <v>0</v>
      </c>
    </row>
    <row r="248" spans="1:19" ht="15.75" customHeight="1" x14ac:dyDescent="0.25">
      <c r="C248" s="157"/>
      <c r="D248" s="157"/>
      <c r="E248" s="158"/>
      <c r="F248" s="158"/>
      <c r="G248" s="158"/>
      <c r="H248" s="158"/>
      <c r="I248" s="158"/>
      <c r="J248" s="158"/>
      <c r="K248" s="158"/>
      <c r="L248" s="158"/>
      <c r="M248" s="158"/>
      <c r="N248" s="158"/>
      <c r="O248" s="158"/>
      <c r="P248" s="158"/>
      <c r="Q248" s="158"/>
      <c r="R248" s="158"/>
      <c r="S248" s="159">
        <v>0</v>
      </c>
    </row>
    <row r="249" spans="1:19" ht="15.75" customHeight="1" x14ac:dyDescent="0.2">
      <c r="E249" s="151"/>
      <c r="P249" s="586" t="s">
        <v>73</v>
      </c>
      <c r="Q249" s="586"/>
      <c r="R249" s="586"/>
      <c r="S249" s="578">
        <f>SUM(S7:S248)</f>
        <v>0</v>
      </c>
    </row>
    <row r="250" spans="1:19" ht="15.75" customHeight="1" thickBot="1" x14ac:dyDescent="0.3">
      <c r="C250" s="44" t="s">
        <v>157</v>
      </c>
      <c r="D250" s="163"/>
      <c r="E250" s="164"/>
      <c r="F250" s="165"/>
      <c r="G250" s="164"/>
      <c r="H250" s="164"/>
      <c r="I250" s="164"/>
      <c r="J250" s="164"/>
      <c r="K250" s="164"/>
      <c r="L250" s="164"/>
      <c r="O250" s="164"/>
      <c r="P250" s="587"/>
      <c r="Q250" s="587"/>
      <c r="R250" s="587"/>
      <c r="S250" s="588"/>
    </row>
    <row r="251" spans="1:19" ht="15.75" customHeight="1" x14ac:dyDescent="0.2">
      <c r="C251" s="166"/>
      <c r="D251" s="166"/>
      <c r="E251" s="166"/>
      <c r="F251" s="166"/>
      <c r="G251" s="166"/>
      <c r="H251" s="166"/>
      <c r="I251" s="166"/>
      <c r="J251" s="166"/>
      <c r="K251" s="166"/>
      <c r="L251" s="166"/>
      <c r="O251" s="166"/>
      <c r="P251" s="181"/>
      <c r="Q251" s="182"/>
      <c r="R251" s="583" t="s">
        <v>74</v>
      </c>
      <c r="S251" s="581"/>
    </row>
    <row r="252" spans="1:19" ht="15.75" customHeight="1" thickBot="1" x14ac:dyDescent="0.3">
      <c r="C252" s="152"/>
      <c r="E252" s="151"/>
      <c r="G252" s="152"/>
      <c r="H252" s="152"/>
      <c r="I252" s="152"/>
      <c r="J252" s="152"/>
      <c r="K252" s="152"/>
      <c r="L252" s="152"/>
      <c r="M252" s="152"/>
      <c r="N252" s="152"/>
      <c r="O252" s="152"/>
      <c r="P252" s="183"/>
      <c r="Q252" s="584" t="s">
        <v>134</v>
      </c>
      <c r="R252" s="584"/>
      <c r="S252" s="576"/>
    </row>
    <row r="253" spans="1:19" ht="15.75" customHeight="1" x14ac:dyDescent="0.2"/>
    <row r="254" spans="1:19" ht="15.75" customHeight="1" x14ac:dyDescent="0.2"/>
    <row r="255" spans="1:19" x14ac:dyDescent="0.2">
      <c r="A255" s="457" t="s">
        <v>135</v>
      </c>
    </row>
    <row r="256" spans="1:19" x14ac:dyDescent="0.2">
      <c r="A256" s="458"/>
    </row>
    <row r="257" spans="1:1" x14ac:dyDescent="0.2">
      <c r="A257" s="458"/>
    </row>
    <row r="258" spans="1:1" x14ac:dyDescent="0.2">
      <c r="A258" s="458"/>
    </row>
    <row r="259" spans="1:1" x14ac:dyDescent="0.2">
      <c r="A259" s="458"/>
    </row>
    <row r="260" spans="1:1" x14ac:dyDescent="0.2">
      <c r="A260" s="458"/>
    </row>
    <row r="261" spans="1:1" x14ac:dyDescent="0.2">
      <c r="A261" s="458"/>
    </row>
    <row r="262" spans="1:1" x14ac:dyDescent="0.2">
      <c r="A262" s="458"/>
    </row>
    <row r="263" spans="1:1" x14ac:dyDescent="0.2">
      <c r="A263" s="458"/>
    </row>
    <row r="264" spans="1:1" x14ac:dyDescent="0.2">
      <c r="A264" s="459"/>
    </row>
  </sheetData>
  <sheetProtection algorithmName="SHA-512" hashValue="stBpzNapsLZUZeMjOhdzPf1AmNeg2ejVQLK/PB+g1rjdD1+YjHYj8hXdHsEUhpZeMS8A+7Dv1Isc+mufq7RF7Q==" saltValue="bNy6XgmkvHmdxwyQFK4iXQ==" spinCount="100000" sheet="1" selectLockedCells="1"/>
  <mergeCells count="18">
    <mergeCell ref="A203:A212"/>
    <mergeCell ref="A177:A186"/>
    <mergeCell ref="A151:A160"/>
    <mergeCell ref="A125:A134"/>
    <mergeCell ref="A229:A238"/>
    <mergeCell ref="A255:A264"/>
    <mergeCell ref="P249:R250"/>
    <mergeCell ref="S249:S250"/>
    <mergeCell ref="R251:S251"/>
    <mergeCell ref="Q252:S252"/>
    <mergeCell ref="A99:A108"/>
    <mergeCell ref="A1:S1"/>
    <mergeCell ref="A2:S2"/>
    <mergeCell ref="E5:R5"/>
    <mergeCell ref="A72:A81"/>
    <mergeCell ref="D3:K3"/>
    <mergeCell ref="A44:A53"/>
    <mergeCell ref="A20:A29"/>
  </mergeCells>
  <pageMargins left="0.25" right="0.25" top="0.5" bottom="0.5" header="0.3" footer="0.3"/>
  <pageSetup fitToHeight="0" orientation="landscape" r:id="rId1"/>
  <headerFooter>
    <oddHeader>&amp;L&amp;"Times New Roman,Regular"&amp;11 2019-2020 School Year&amp;R&amp;"Times New Roman,Regular"&amp;11Attachment CR7</oddHeader>
    <oddFooter>&amp;L&amp;"Times New Roman,Regular"&amp;11SFA Benefits&amp;C&amp;"Times New Roman,Regular"&amp;11Page &amp;P of &amp;N&amp;R&amp;"Times New Roman,Regular"&amp;11Revised October 31, 2018</oddFooter>
  </headerFooter>
  <rowBreaks count="1" manualBreakCount="1">
    <brk id="8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70C0"/>
  </sheetPr>
  <dimension ref="A1:W34"/>
  <sheetViews>
    <sheetView tabSelected="1" topLeftCell="A7" zoomScaleNormal="100" workbookViewId="0">
      <selection activeCell="I13" sqref="I13"/>
    </sheetView>
  </sheetViews>
  <sheetFormatPr defaultRowHeight="12.75" x14ac:dyDescent="0.2"/>
  <cols>
    <col min="1" max="1" width="5.7109375" customWidth="1"/>
    <col min="2" max="2" width="3.7109375" customWidth="1"/>
    <col min="3" max="4" width="20.7109375" customWidth="1"/>
    <col min="5" max="5" width="5.7109375" customWidth="1"/>
    <col min="6" max="6" width="3.7109375" customWidth="1"/>
    <col min="7" max="7" width="4.7109375" customWidth="1"/>
    <col min="8" max="10" width="9.7109375" customWidth="1"/>
    <col min="11" max="19" width="3.28515625" customWidth="1"/>
    <col min="20" max="20" width="7.7109375" customWidth="1"/>
    <col min="21" max="21" width="3.7109375" customWidth="1"/>
  </cols>
  <sheetData>
    <row r="1" spans="1:23" ht="20.25" x14ac:dyDescent="0.25">
      <c r="A1" s="1"/>
      <c r="B1" s="1"/>
      <c r="C1" s="595" t="s">
        <v>296</v>
      </c>
      <c r="D1" s="460"/>
      <c r="E1" s="460"/>
      <c r="F1" s="460"/>
      <c r="G1" s="460"/>
      <c r="H1" s="460"/>
      <c r="I1" s="460"/>
      <c r="J1" s="460"/>
      <c r="K1" s="460"/>
      <c r="L1" s="460"/>
      <c r="M1" s="460"/>
      <c r="N1" s="460"/>
      <c r="O1" s="460"/>
      <c r="P1" s="460"/>
      <c r="Q1" s="460"/>
      <c r="R1" s="460"/>
      <c r="S1" s="460"/>
      <c r="T1" s="460"/>
      <c r="U1" s="460"/>
    </row>
    <row r="2" spans="1:23" ht="15.75" customHeight="1" x14ac:dyDescent="0.25">
      <c r="A2" s="1"/>
      <c r="B2" s="1"/>
      <c r="C2" s="592" t="s">
        <v>297</v>
      </c>
      <c r="D2" s="593"/>
      <c r="E2" s="593"/>
      <c r="F2" s="593"/>
      <c r="G2" s="593"/>
      <c r="H2" s="593"/>
      <c r="I2" s="593"/>
      <c r="J2" s="593"/>
      <c r="K2" s="593"/>
      <c r="L2" s="593"/>
      <c r="M2" s="593"/>
      <c r="N2" s="593"/>
      <c r="O2" s="593"/>
      <c r="P2" s="593"/>
      <c r="Q2" s="593"/>
      <c r="R2" s="593"/>
      <c r="S2" s="593"/>
      <c r="T2" s="593"/>
      <c r="U2" s="593"/>
    </row>
    <row r="3" spans="1:23" ht="15.75" customHeight="1" thickBot="1" x14ac:dyDescent="0.3">
      <c r="A3" s="1"/>
      <c r="B3" s="1"/>
      <c r="C3" s="363"/>
      <c r="D3" s="364"/>
      <c r="E3" s="364" t="s">
        <v>131</v>
      </c>
      <c r="F3" s="622" t="s">
        <v>401</v>
      </c>
      <c r="G3" s="622"/>
      <c r="H3" s="622"/>
      <c r="I3" s="622"/>
      <c r="J3" s="622"/>
      <c r="K3" s="364"/>
      <c r="L3" s="364"/>
      <c r="M3" s="364"/>
      <c r="N3" s="364"/>
      <c r="O3" s="364"/>
      <c r="P3" s="364"/>
      <c r="Q3" s="364"/>
      <c r="R3" s="364"/>
      <c r="S3" s="364"/>
      <c r="T3" s="364"/>
      <c r="U3" s="364"/>
    </row>
    <row r="4" spans="1:23" ht="16.5" thickBot="1" x14ac:dyDescent="0.3">
      <c r="A4" s="1"/>
      <c r="B4" s="1"/>
    </row>
    <row r="5" spans="1:23" ht="15.75" x14ac:dyDescent="0.25">
      <c r="A5" s="1"/>
      <c r="B5" s="1"/>
      <c r="C5" s="596" t="s">
        <v>67</v>
      </c>
      <c r="D5" s="599" t="s">
        <v>279</v>
      </c>
      <c r="E5" s="602" t="s">
        <v>291</v>
      </c>
      <c r="F5" s="602" t="s">
        <v>292</v>
      </c>
      <c r="G5" s="605" t="s">
        <v>280</v>
      </c>
      <c r="H5" s="608" t="s">
        <v>281</v>
      </c>
      <c r="I5" s="609"/>
      <c r="J5" s="610"/>
      <c r="K5" s="614" t="s">
        <v>282</v>
      </c>
      <c r="L5" s="599"/>
      <c r="M5" s="599"/>
      <c r="N5" s="599"/>
      <c r="O5" s="599"/>
      <c r="P5" s="599"/>
      <c r="Q5" s="599"/>
      <c r="R5" s="599"/>
      <c r="S5" s="599"/>
      <c r="T5" s="615"/>
      <c r="U5" s="616" t="s">
        <v>283</v>
      </c>
      <c r="V5" s="270"/>
      <c r="W5" s="270"/>
    </row>
    <row r="6" spans="1:23" ht="39.75" customHeight="1" x14ac:dyDescent="0.25">
      <c r="A6" s="1"/>
      <c r="B6" s="1"/>
      <c r="C6" s="597"/>
      <c r="D6" s="600"/>
      <c r="E6" s="603"/>
      <c r="F6" s="603"/>
      <c r="G6" s="606"/>
      <c r="H6" s="611"/>
      <c r="I6" s="612"/>
      <c r="J6" s="613"/>
      <c r="K6" s="619" t="s">
        <v>6</v>
      </c>
      <c r="L6" s="600"/>
      <c r="M6" s="600"/>
      <c r="N6" s="620"/>
      <c r="O6" s="597" t="s">
        <v>7</v>
      </c>
      <c r="P6" s="600"/>
      <c r="Q6" s="600"/>
      <c r="R6" s="620"/>
      <c r="S6" s="621" t="s">
        <v>284</v>
      </c>
      <c r="T6" s="275" t="s">
        <v>285</v>
      </c>
      <c r="U6" s="617"/>
      <c r="V6" s="270"/>
      <c r="W6" s="270"/>
    </row>
    <row r="7" spans="1:23" ht="66" customHeight="1" thickBot="1" x14ac:dyDescent="0.3">
      <c r="A7" s="1"/>
      <c r="B7" s="1"/>
      <c r="C7" s="598"/>
      <c r="D7" s="601"/>
      <c r="E7" s="604"/>
      <c r="F7" s="604"/>
      <c r="G7" s="607"/>
      <c r="H7" s="279" t="s">
        <v>6</v>
      </c>
      <c r="I7" s="277" t="s">
        <v>7</v>
      </c>
      <c r="J7" s="271" t="s">
        <v>286</v>
      </c>
      <c r="K7" s="280" t="s">
        <v>293</v>
      </c>
      <c r="L7" s="277" t="s">
        <v>287</v>
      </c>
      <c r="M7" s="277" t="s">
        <v>288</v>
      </c>
      <c r="N7" s="281" t="s">
        <v>289</v>
      </c>
      <c r="O7" s="279" t="s">
        <v>293</v>
      </c>
      <c r="P7" s="278" t="s">
        <v>287</v>
      </c>
      <c r="Q7" s="278" t="s">
        <v>288</v>
      </c>
      <c r="R7" s="282" t="s">
        <v>289</v>
      </c>
      <c r="S7" s="618"/>
      <c r="T7" s="276" t="s">
        <v>290</v>
      </c>
      <c r="U7" s="618"/>
    </row>
    <row r="8" spans="1:23" ht="15" customHeight="1" x14ac:dyDescent="0.25">
      <c r="A8" s="1"/>
      <c r="B8" s="1"/>
      <c r="C8" s="287" t="s">
        <v>412</v>
      </c>
      <c r="D8" s="272" t="s">
        <v>428</v>
      </c>
      <c r="E8" s="287" t="s">
        <v>403</v>
      </c>
      <c r="F8" s="283" t="s">
        <v>430</v>
      </c>
      <c r="G8" s="286" t="s">
        <v>432</v>
      </c>
      <c r="H8" s="272" t="s">
        <v>416</v>
      </c>
      <c r="I8" s="272" t="s">
        <v>418</v>
      </c>
      <c r="J8" s="453">
        <v>0.125</v>
      </c>
      <c r="K8" s="289" t="s">
        <v>427</v>
      </c>
      <c r="L8" s="283" t="s">
        <v>427</v>
      </c>
      <c r="M8" s="283" t="s">
        <v>427</v>
      </c>
      <c r="N8" s="290" t="s">
        <v>427</v>
      </c>
      <c r="O8" s="287" t="s">
        <v>427</v>
      </c>
      <c r="P8" s="289" t="s">
        <v>427</v>
      </c>
      <c r="Q8" s="289" t="s">
        <v>427</v>
      </c>
      <c r="R8" s="288" t="s">
        <v>427</v>
      </c>
      <c r="S8" s="291" t="s">
        <v>427</v>
      </c>
      <c r="T8" s="291"/>
      <c r="U8" s="304">
        <v>178</v>
      </c>
    </row>
    <row r="9" spans="1:23" ht="15" customHeight="1" x14ac:dyDescent="0.25">
      <c r="A9" s="1"/>
      <c r="B9" s="1"/>
      <c r="C9" s="287" t="s">
        <v>412</v>
      </c>
      <c r="D9" s="272" t="s">
        <v>428</v>
      </c>
      <c r="E9" s="287" t="s">
        <v>404</v>
      </c>
      <c r="F9" s="283" t="s">
        <v>430</v>
      </c>
      <c r="G9" s="286" t="s">
        <v>432</v>
      </c>
      <c r="H9" s="272" t="s">
        <v>416</v>
      </c>
      <c r="I9" s="272" t="s">
        <v>419</v>
      </c>
      <c r="J9" s="453">
        <v>0.125</v>
      </c>
      <c r="K9" s="289" t="s">
        <v>427</v>
      </c>
      <c r="L9" s="283" t="s">
        <v>427</v>
      </c>
      <c r="M9" s="283" t="s">
        <v>427</v>
      </c>
      <c r="N9" s="290" t="s">
        <v>427</v>
      </c>
      <c r="O9" s="287" t="s">
        <v>427</v>
      </c>
      <c r="P9" s="289" t="s">
        <v>427</v>
      </c>
      <c r="Q9" s="289" t="s">
        <v>427</v>
      </c>
      <c r="R9" s="288" t="s">
        <v>427</v>
      </c>
      <c r="S9" s="291" t="s">
        <v>427</v>
      </c>
      <c r="T9" s="291"/>
      <c r="U9" s="304">
        <v>178</v>
      </c>
    </row>
    <row r="10" spans="1:23" ht="15" customHeight="1" x14ac:dyDescent="0.25">
      <c r="A10" s="1"/>
      <c r="B10" s="1"/>
      <c r="C10" s="287" t="s">
        <v>412</v>
      </c>
      <c r="D10" s="272" t="s">
        <v>428</v>
      </c>
      <c r="E10" s="287" t="s">
        <v>405</v>
      </c>
      <c r="F10" s="283" t="s">
        <v>430</v>
      </c>
      <c r="G10" s="286" t="s">
        <v>432</v>
      </c>
      <c r="H10" s="272" t="s">
        <v>416</v>
      </c>
      <c r="I10" s="272" t="s">
        <v>420</v>
      </c>
      <c r="J10" s="453">
        <v>0.125</v>
      </c>
      <c r="K10" s="289" t="s">
        <v>427</v>
      </c>
      <c r="L10" s="283" t="s">
        <v>427</v>
      </c>
      <c r="M10" s="283" t="s">
        <v>427</v>
      </c>
      <c r="N10" s="290" t="s">
        <v>427</v>
      </c>
      <c r="O10" s="287" t="s">
        <v>427</v>
      </c>
      <c r="P10" s="289" t="s">
        <v>427</v>
      </c>
      <c r="Q10" s="289" t="s">
        <v>427</v>
      </c>
      <c r="R10" s="288" t="s">
        <v>427</v>
      </c>
      <c r="S10" s="291" t="s">
        <v>427</v>
      </c>
      <c r="T10" s="291"/>
      <c r="U10" s="304">
        <v>178</v>
      </c>
    </row>
    <row r="11" spans="1:23" ht="15" customHeight="1" x14ac:dyDescent="0.25">
      <c r="A11" s="1"/>
      <c r="B11" s="1"/>
      <c r="C11" s="287"/>
      <c r="D11" s="272"/>
      <c r="E11" s="287"/>
      <c r="F11" s="283"/>
      <c r="G11" s="286"/>
      <c r="H11" s="272"/>
      <c r="I11" s="272"/>
      <c r="J11" s="454"/>
      <c r="K11" s="289"/>
      <c r="L11" s="283"/>
      <c r="M11" s="283"/>
      <c r="N11" s="290"/>
      <c r="O11" s="287"/>
      <c r="P11" s="289"/>
      <c r="Q11" s="289"/>
      <c r="R11" s="288"/>
      <c r="S11" s="291"/>
      <c r="T11" s="291"/>
      <c r="U11" s="304"/>
    </row>
    <row r="12" spans="1:23" ht="15" customHeight="1" x14ac:dyDescent="0.25">
      <c r="A12" s="1"/>
      <c r="B12" s="1"/>
      <c r="C12" s="293" t="s">
        <v>413</v>
      </c>
      <c r="D12" s="273" t="s">
        <v>429</v>
      </c>
      <c r="E12" s="293" t="s">
        <v>406</v>
      </c>
      <c r="F12" s="284" t="s">
        <v>430</v>
      </c>
      <c r="G12" s="292" t="s">
        <v>432</v>
      </c>
      <c r="H12" s="272" t="s">
        <v>416</v>
      </c>
      <c r="I12" s="272" t="s">
        <v>421</v>
      </c>
      <c r="J12" s="453">
        <v>0.125</v>
      </c>
      <c r="K12" s="289" t="s">
        <v>427</v>
      </c>
      <c r="L12" s="283" t="s">
        <v>427</v>
      </c>
      <c r="M12" s="283" t="s">
        <v>427</v>
      </c>
      <c r="N12" s="290" t="s">
        <v>427</v>
      </c>
      <c r="O12" s="287" t="s">
        <v>427</v>
      </c>
      <c r="P12" s="289" t="s">
        <v>427</v>
      </c>
      <c r="Q12" s="289" t="s">
        <v>427</v>
      </c>
      <c r="R12" s="288" t="s">
        <v>427</v>
      </c>
      <c r="S12" s="291" t="s">
        <v>427</v>
      </c>
      <c r="T12" s="291"/>
      <c r="U12" s="304">
        <v>178</v>
      </c>
    </row>
    <row r="13" spans="1:23" ht="15" customHeight="1" x14ac:dyDescent="0.25">
      <c r="A13" s="1"/>
      <c r="B13" s="1"/>
      <c r="C13" s="293" t="s">
        <v>413</v>
      </c>
      <c r="D13" s="273" t="s">
        <v>429</v>
      </c>
      <c r="E13" s="293" t="s">
        <v>407</v>
      </c>
      <c r="F13" s="284" t="s">
        <v>430</v>
      </c>
      <c r="G13" s="292" t="s">
        <v>432</v>
      </c>
      <c r="H13" s="272" t="s">
        <v>416</v>
      </c>
      <c r="I13" s="272" t="s">
        <v>422</v>
      </c>
      <c r="J13" s="453">
        <v>0.125</v>
      </c>
      <c r="K13" s="289" t="s">
        <v>427</v>
      </c>
      <c r="L13" s="283" t="s">
        <v>427</v>
      </c>
      <c r="M13" s="283" t="s">
        <v>427</v>
      </c>
      <c r="N13" s="290" t="s">
        <v>427</v>
      </c>
      <c r="O13" s="287" t="s">
        <v>427</v>
      </c>
      <c r="P13" s="289" t="s">
        <v>427</v>
      </c>
      <c r="Q13" s="289" t="s">
        <v>427</v>
      </c>
      <c r="R13" s="288" t="s">
        <v>427</v>
      </c>
      <c r="S13" s="291" t="s">
        <v>427</v>
      </c>
      <c r="T13" s="291"/>
      <c r="U13" s="304">
        <v>178</v>
      </c>
    </row>
    <row r="14" spans="1:23" ht="15" customHeight="1" x14ac:dyDescent="0.25">
      <c r="A14" s="1"/>
      <c r="B14" s="1"/>
      <c r="C14" s="293" t="s">
        <v>413</v>
      </c>
      <c r="D14" s="273" t="s">
        <v>429</v>
      </c>
      <c r="E14" s="293" t="s">
        <v>408</v>
      </c>
      <c r="F14" s="284" t="s">
        <v>430</v>
      </c>
      <c r="G14" s="292" t="s">
        <v>432</v>
      </c>
      <c r="H14" s="272" t="s">
        <v>416</v>
      </c>
      <c r="I14" s="272" t="s">
        <v>420</v>
      </c>
      <c r="J14" s="453">
        <v>0.125</v>
      </c>
      <c r="K14" s="289" t="s">
        <v>427</v>
      </c>
      <c r="L14" s="283" t="s">
        <v>427</v>
      </c>
      <c r="M14" s="283" t="s">
        <v>427</v>
      </c>
      <c r="N14" s="290" t="s">
        <v>427</v>
      </c>
      <c r="O14" s="287" t="s">
        <v>427</v>
      </c>
      <c r="P14" s="289" t="s">
        <v>427</v>
      </c>
      <c r="Q14" s="289" t="s">
        <v>427</v>
      </c>
      <c r="R14" s="288" t="s">
        <v>427</v>
      </c>
      <c r="S14" s="291" t="s">
        <v>427</v>
      </c>
      <c r="T14" s="291"/>
      <c r="U14" s="304">
        <v>178</v>
      </c>
    </row>
    <row r="15" spans="1:23" ht="15" customHeight="1" x14ac:dyDescent="0.25">
      <c r="B15" s="1"/>
      <c r="C15" s="293"/>
      <c r="D15" s="273"/>
      <c r="E15" s="293"/>
      <c r="F15" s="284"/>
      <c r="G15" s="292"/>
      <c r="H15" s="272"/>
      <c r="I15" s="272"/>
      <c r="J15" s="454"/>
      <c r="K15" s="295"/>
      <c r="L15" s="284"/>
      <c r="M15" s="284"/>
      <c r="N15" s="296"/>
      <c r="O15" s="293"/>
      <c r="P15" s="295"/>
      <c r="Q15" s="295"/>
      <c r="R15" s="294"/>
      <c r="S15" s="297"/>
      <c r="T15" s="297"/>
      <c r="U15" s="305"/>
    </row>
    <row r="16" spans="1:23" ht="15" customHeight="1" x14ac:dyDescent="0.25">
      <c r="B16" s="1"/>
      <c r="C16" s="293" t="s">
        <v>414</v>
      </c>
      <c r="D16" s="273" t="s">
        <v>429</v>
      </c>
      <c r="E16" s="293" t="s">
        <v>409</v>
      </c>
      <c r="F16" s="284" t="s">
        <v>431</v>
      </c>
      <c r="G16" s="292" t="s">
        <v>433</v>
      </c>
      <c r="H16" s="272" t="s">
        <v>417</v>
      </c>
      <c r="I16" s="272" t="s">
        <v>423</v>
      </c>
      <c r="J16" s="453">
        <v>0.10416666666666667</v>
      </c>
      <c r="K16" s="289" t="s">
        <v>427</v>
      </c>
      <c r="L16" s="283" t="s">
        <v>427</v>
      </c>
      <c r="M16" s="283" t="s">
        <v>427</v>
      </c>
      <c r="N16" s="290" t="s">
        <v>427</v>
      </c>
      <c r="O16" s="287" t="s">
        <v>427</v>
      </c>
      <c r="P16" s="289" t="s">
        <v>427</v>
      </c>
      <c r="Q16" s="289" t="s">
        <v>427</v>
      </c>
      <c r="R16" s="288" t="s">
        <v>427</v>
      </c>
      <c r="S16" s="291" t="s">
        <v>427</v>
      </c>
      <c r="T16" s="291"/>
      <c r="U16" s="304">
        <v>178</v>
      </c>
    </row>
    <row r="17" spans="1:21" ht="15" customHeight="1" x14ac:dyDescent="0.25">
      <c r="B17" s="1"/>
      <c r="C17" s="293" t="s">
        <v>414</v>
      </c>
      <c r="D17" s="273" t="s">
        <v>429</v>
      </c>
      <c r="E17" s="293" t="s">
        <v>410</v>
      </c>
      <c r="F17" s="284" t="s">
        <v>431</v>
      </c>
      <c r="G17" s="292" t="s">
        <v>433</v>
      </c>
      <c r="H17" s="272" t="s">
        <v>417</v>
      </c>
      <c r="I17" s="272" t="s">
        <v>424</v>
      </c>
      <c r="J17" s="453">
        <v>0.10416666666666667</v>
      </c>
      <c r="K17" s="289" t="s">
        <v>427</v>
      </c>
      <c r="L17" s="283" t="s">
        <v>427</v>
      </c>
      <c r="M17" s="283" t="s">
        <v>427</v>
      </c>
      <c r="N17" s="290" t="s">
        <v>427</v>
      </c>
      <c r="O17" s="287" t="s">
        <v>427</v>
      </c>
      <c r="P17" s="289" t="s">
        <v>427</v>
      </c>
      <c r="Q17" s="289" t="s">
        <v>427</v>
      </c>
      <c r="R17" s="288" t="s">
        <v>427</v>
      </c>
      <c r="S17" s="291" t="s">
        <v>427</v>
      </c>
      <c r="T17" s="291"/>
      <c r="U17" s="304">
        <v>178</v>
      </c>
    </row>
    <row r="18" spans="1:21" ht="15" customHeight="1" x14ac:dyDescent="0.25">
      <c r="B18" s="1"/>
      <c r="C18" s="293" t="s">
        <v>415</v>
      </c>
      <c r="D18" s="273" t="s">
        <v>429</v>
      </c>
      <c r="E18" s="293" t="s">
        <v>411</v>
      </c>
      <c r="F18" s="284" t="s">
        <v>431</v>
      </c>
      <c r="G18" s="292" t="s">
        <v>433</v>
      </c>
      <c r="H18" s="272" t="s">
        <v>417</v>
      </c>
      <c r="I18" s="272" t="s">
        <v>425</v>
      </c>
      <c r="J18" s="453">
        <v>0.10416666666666667</v>
      </c>
      <c r="K18" s="289" t="s">
        <v>427</v>
      </c>
      <c r="L18" s="283" t="s">
        <v>427</v>
      </c>
      <c r="M18" s="283" t="s">
        <v>427</v>
      </c>
      <c r="N18" s="290" t="s">
        <v>427</v>
      </c>
      <c r="O18" s="287" t="s">
        <v>427</v>
      </c>
      <c r="P18" s="289" t="s">
        <v>427</v>
      </c>
      <c r="Q18" s="289" t="s">
        <v>427</v>
      </c>
      <c r="R18" s="288" t="s">
        <v>427</v>
      </c>
      <c r="S18" s="291" t="s">
        <v>427</v>
      </c>
      <c r="T18" s="291"/>
      <c r="U18" s="304">
        <v>178</v>
      </c>
    </row>
    <row r="19" spans="1:21" ht="15" customHeight="1" x14ac:dyDescent="0.25">
      <c r="A19" s="594" t="s">
        <v>135</v>
      </c>
      <c r="B19" s="1"/>
      <c r="C19" s="293" t="s">
        <v>415</v>
      </c>
      <c r="D19" s="273" t="s">
        <v>429</v>
      </c>
      <c r="E19" s="293" t="s">
        <v>411</v>
      </c>
      <c r="F19" s="284" t="s">
        <v>431</v>
      </c>
      <c r="G19" s="292" t="s">
        <v>433</v>
      </c>
      <c r="H19" s="272" t="s">
        <v>417</v>
      </c>
      <c r="I19" s="272" t="s">
        <v>426</v>
      </c>
      <c r="J19" s="453">
        <v>0.10416666666666667</v>
      </c>
      <c r="K19" s="289" t="s">
        <v>427</v>
      </c>
      <c r="L19" s="283" t="s">
        <v>427</v>
      </c>
      <c r="M19" s="283" t="s">
        <v>427</v>
      </c>
      <c r="N19" s="290" t="s">
        <v>427</v>
      </c>
      <c r="O19" s="287" t="s">
        <v>427</v>
      </c>
      <c r="P19" s="289" t="s">
        <v>427</v>
      </c>
      <c r="Q19" s="289" t="s">
        <v>427</v>
      </c>
      <c r="R19" s="288" t="s">
        <v>427</v>
      </c>
      <c r="S19" s="291" t="s">
        <v>427</v>
      </c>
      <c r="T19" s="291"/>
      <c r="U19" s="304">
        <v>178</v>
      </c>
    </row>
    <row r="20" spans="1:21" ht="15" customHeight="1" x14ac:dyDescent="0.25">
      <c r="A20" s="594"/>
      <c r="B20" s="1"/>
      <c r="C20" s="207"/>
      <c r="D20" s="273"/>
      <c r="E20" s="284"/>
      <c r="F20" s="284"/>
      <c r="G20" s="292"/>
      <c r="H20" s="293"/>
      <c r="I20" s="284"/>
      <c r="J20" s="294"/>
      <c r="K20" s="295"/>
      <c r="L20" s="284"/>
      <c r="M20" s="284"/>
      <c r="N20" s="296"/>
      <c r="O20" s="293"/>
      <c r="P20" s="295"/>
      <c r="Q20" s="295"/>
      <c r="R20" s="294"/>
      <c r="S20" s="297"/>
      <c r="T20" s="297"/>
      <c r="U20" s="305"/>
    </row>
    <row r="21" spans="1:21" ht="15" customHeight="1" x14ac:dyDescent="0.25">
      <c r="A21" s="594"/>
      <c r="B21" s="1"/>
      <c r="C21" s="207"/>
      <c r="D21" s="273"/>
      <c r="E21" s="284"/>
      <c r="F21" s="284"/>
      <c r="G21" s="292"/>
      <c r="H21" s="293"/>
      <c r="I21" s="284"/>
      <c r="J21" s="294"/>
      <c r="K21" s="295"/>
      <c r="L21" s="284"/>
      <c r="M21" s="284"/>
      <c r="N21" s="296"/>
      <c r="O21" s="293"/>
      <c r="P21" s="295"/>
      <c r="Q21" s="295"/>
      <c r="R21" s="294"/>
      <c r="S21" s="297"/>
      <c r="T21" s="297"/>
      <c r="U21" s="305"/>
    </row>
    <row r="22" spans="1:21" ht="15" customHeight="1" x14ac:dyDescent="0.25">
      <c r="A22" s="594"/>
      <c r="B22" s="1"/>
      <c r="C22" s="207"/>
      <c r="D22" s="273"/>
      <c r="E22" s="284"/>
      <c r="F22" s="284"/>
      <c r="G22" s="292"/>
      <c r="H22" s="293"/>
      <c r="I22" s="284"/>
      <c r="J22" s="294"/>
      <c r="K22" s="295"/>
      <c r="L22" s="284"/>
      <c r="M22" s="284"/>
      <c r="N22" s="296"/>
      <c r="O22" s="293"/>
      <c r="P22" s="295"/>
      <c r="Q22" s="295"/>
      <c r="R22" s="294"/>
      <c r="S22" s="297"/>
      <c r="T22" s="297"/>
      <c r="U22" s="305"/>
    </row>
    <row r="23" spans="1:21" ht="15" customHeight="1" x14ac:dyDescent="0.25">
      <c r="A23" s="594"/>
      <c r="B23" s="1"/>
      <c r="C23" s="207"/>
      <c r="D23" s="273"/>
      <c r="E23" s="284"/>
      <c r="F23" s="284"/>
      <c r="G23" s="292"/>
      <c r="H23" s="293"/>
      <c r="I23" s="284"/>
      <c r="J23" s="294"/>
      <c r="K23" s="295"/>
      <c r="L23" s="284"/>
      <c r="M23" s="284"/>
      <c r="N23" s="296"/>
      <c r="O23" s="293"/>
      <c r="P23" s="295"/>
      <c r="Q23" s="295"/>
      <c r="R23" s="294"/>
      <c r="S23" s="297"/>
      <c r="T23" s="297"/>
      <c r="U23" s="305"/>
    </row>
    <row r="24" spans="1:21" ht="15" customHeight="1" thickBot="1" x14ac:dyDescent="0.3">
      <c r="A24" s="594"/>
      <c r="B24" s="1"/>
      <c r="C24" s="210"/>
      <c r="D24" s="274"/>
      <c r="E24" s="285"/>
      <c r="F24" s="285"/>
      <c r="G24" s="298"/>
      <c r="H24" s="299"/>
      <c r="I24" s="285"/>
      <c r="J24" s="300"/>
      <c r="K24" s="301"/>
      <c r="L24" s="285"/>
      <c r="M24" s="285"/>
      <c r="N24" s="302"/>
      <c r="O24" s="299"/>
      <c r="P24" s="301"/>
      <c r="Q24" s="301"/>
      <c r="R24" s="300"/>
      <c r="S24" s="303"/>
      <c r="T24" s="303"/>
      <c r="U24" s="306"/>
    </row>
    <row r="25" spans="1:21" ht="15" customHeight="1" x14ac:dyDescent="0.25">
      <c r="A25" s="594"/>
      <c r="B25" s="1"/>
      <c r="C25" s="1"/>
      <c r="D25" s="1"/>
      <c r="E25" s="1"/>
      <c r="F25" s="1"/>
      <c r="G25" s="1"/>
      <c r="H25" s="1"/>
      <c r="I25" s="1"/>
      <c r="J25" s="1"/>
      <c r="K25" s="1"/>
      <c r="L25" s="1"/>
      <c r="M25" s="1"/>
      <c r="N25" s="1"/>
      <c r="O25" s="1"/>
      <c r="P25" s="1"/>
      <c r="Q25" s="1"/>
      <c r="R25" s="1"/>
      <c r="S25" s="1"/>
      <c r="T25" s="1"/>
      <c r="U25" s="1"/>
    </row>
    <row r="26" spans="1:21" ht="18.75" x14ac:dyDescent="0.25">
      <c r="A26" s="594"/>
      <c r="B26" s="1"/>
      <c r="C26" s="307" t="s">
        <v>294</v>
      </c>
      <c r="D26" s="1"/>
      <c r="E26" s="1"/>
      <c r="F26" s="1"/>
      <c r="G26" s="1"/>
      <c r="H26" s="1"/>
      <c r="I26" s="1"/>
      <c r="J26" s="1"/>
      <c r="K26" s="1"/>
      <c r="L26" s="1"/>
      <c r="M26" s="1"/>
      <c r="N26" s="1"/>
      <c r="O26" s="1"/>
      <c r="P26" s="1"/>
      <c r="Q26" s="1"/>
      <c r="R26" s="1"/>
      <c r="S26" s="1"/>
      <c r="T26" s="1"/>
      <c r="U26" s="1"/>
    </row>
    <row r="27" spans="1:21" ht="18.75" x14ac:dyDescent="0.25">
      <c r="A27" s="594"/>
      <c r="B27" s="1"/>
      <c r="C27" s="307" t="s">
        <v>298</v>
      </c>
      <c r="D27" s="1"/>
      <c r="E27" s="1"/>
      <c r="F27" s="1"/>
      <c r="G27" s="1"/>
      <c r="H27" s="1"/>
      <c r="I27" s="1"/>
      <c r="J27" s="1"/>
      <c r="K27" s="1"/>
      <c r="L27" s="1"/>
      <c r="M27" s="1"/>
      <c r="N27" s="1"/>
      <c r="O27" s="1"/>
      <c r="P27" s="1"/>
      <c r="Q27" s="1"/>
      <c r="R27" s="1"/>
      <c r="S27" s="1"/>
      <c r="T27" s="1"/>
      <c r="U27" s="1"/>
    </row>
    <row r="28" spans="1:21" ht="18.75" x14ac:dyDescent="0.25">
      <c r="A28" s="594"/>
      <c r="B28" s="1"/>
      <c r="C28" s="307" t="s">
        <v>295</v>
      </c>
      <c r="D28" s="1"/>
      <c r="E28" s="1"/>
      <c r="F28" s="1"/>
      <c r="G28" s="1"/>
      <c r="H28" s="1"/>
      <c r="I28" s="1"/>
      <c r="J28" s="1"/>
      <c r="K28" s="1"/>
      <c r="L28" s="1"/>
      <c r="M28" s="1"/>
      <c r="N28" s="1"/>
      <c r="O28" s="1"/>
      <c r="P28" s="1"/>
      <c r="Q28" s="1"/>
      <c r="R28" s="1"/>
      <c r="S28" s="1"/>
      <c r="T28" s="1"/>
      <c r="U28" s="1"/>
    </row>
    <row r="29" spans="1:21" ht="15" customHeight="1" x14ac:dyDescent="0.25">
      <c r="A29" s="184"/>
      <c r="B29" s="1"/>
      <c r="C29" s="1"/>
      <c r="D29" s="1"/>
      <c r="E29" s="1"/>
      <c r="F29" s="1"/>
      <c r="G29" s="1"/>
      <c r="H29" s="1"/>
      <c r="I29" s="1"/>
      <c r="J29" s="1"/>
      <c r="K29" s="1"/>
      <c r="L29" s="1"/>
      <c r="M29" s="1"/>
      <c r="N29" s="1"/>
      <c r="O29" s="1"/>
      <c r="P29" s="1"/>
      <c r="Q29" s="1"/>
      <c r="R29" s="1"/>
      <c r="S29" s="1"/>
      <c r="T29" s="1"/>
      <c r="U29" s="1"/>
    </row>
    <row r="30" spans="1:21" ht="15" customHeight="1" x14ac:dyDescent="0.2">
      <c r="A30" s="184"/>
    </row>
    <row r="31" spans="1:21" ht="15" customHeight="1" x14ac:dyDescent="0.2">
      <c r="A31" s="184"/>
    </row>
    <row r="32" spans="1:21" ht="15" customHeight="1" x14ac:dyDescent="0.2">
      <c r="A32" s="184"/>
    </row>
    <row r="33" spans="1:1" ht="15" customHeight="1" x14ac:dyDescent="0.2">
      <c r="A33" s="184"/>
    </row>
    <row r="34" spans="1:1" ht="15" customHeight="1" x14ac:dyDescent="0.2"/>
  </sheetData>
  <sheetProtection algorithmName="SHA-512" hashValue="0NBXem8sHhctoYIyka/N8dFLRzeg7xELQS06BvXkB2RMOOqydBTEgxJNygAijs29Klec7p3jyczHe7EfBmuDOA==" saltValue="FQf62S6yVmDXeaO5dqrayw==" spinCount="100000" sheet="1" selectLockedCells="1"/>
  <mergeCells count="15">
    <mergeCell ref="C2:U2"/>
    <mergeCell ref="A19:A28"/>
    <mergeCell ref="C1:U1"/>
    <mergeCell ref="C5:C7"/>
    <mergeCell ref="D5:D7"/>
    <mergeCell ref="E5:E7"/>
    <mergeCell ref="F5:F7"/>
    <mergeCell ref="G5:G7"/>
    <mergeCell ref="H5:J6"/>
    <mergeCell ref="K5:T5"/>
    <mergeCell ref="U5:U7"/>
    <mergeCell ref="K6:N6"/>
    <mergeCell ref="O6:R6"/>
    <mergeCell ref="S6:S7"/>
    <mergeCell ref="F3:J3"/>
  </mergeCells>
  <pageMargins left="0.25" right="0.25" top="0.5" bottom="0.5" header="0.3" footer="0.3"/>
  <pageSetup orientation="landscape" r:id="rId1"/>
  <headerFooter>
    <oddHeader>&amp;L&amp;"Times New Roman,Regular"&amp;11 2019-2020 School Year&amp;R&amp;"Times New Roman,Regular"&amp;11Attachment CR8</oddHeader>
    <oddFooter>&amp;L&amp;"Times New Roman,Regular"&amp;11SFA Site Listing&amp;C&amp;"Times New Roman,Regular"&amp;11Page &amp;P of &amp;N&amp;R&amp;"Times New Roman,Regular"&amp;11Revised October 31, 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J54"/>
  <sheetViews>
    <sheetView zoomScale="80" zoomScaleNormal="80" workbookViewId="0">
      <selection activeCell="B3" sqref="B3:E3"/>
    </sheetView>
  </sheetViews>
  <sheetFormatPr defaultColWidth="9.140625" defaultRowHeight="12.75" x14ac:dyDescent="0.2"/>
  <cols>
    <col min="1" max="16384" width="9.140625" style="43"/>
  </cols>
  <sheetData>
    <row r="1" spans="1:10" ht="15" x14ac:dyDescent="0.25">
      <c r="A1" s="117" t="s">
        <v>302</v>
      </c>
      <c r="B1" s="117"/>
      <c r="C1" s="117"/>
      <c r="D1" s="117"/>
      <c r="E1" s="117"/>
      <c r="F1" s="117"/>
      <c r="G1" s="117"/>
      <c r="H1" s="117"/>
      <c r="I1" s="117"/>
      <c r="J1" s="117"/>
    </row>
    <row r="2" spans="1:10" ht="15" x14ac:dyDescent="0.25">
      <c r="A2" s="117"/>
      <c r="B2" s="117"/>
      <c r="C2" s="117"/>
      <c r="D2" s="117"/>
      <c r="E2" s="117"/>
      <c r="F2" s="117"/>
      <c r="G2" s="117"/>
      <c r="H2" s="117"/>
      <c r="I2" s="117"/>
      <c r="J2" s="117"/>
    </row>
    <row r="3" spans="1:10" ht="15.75" thickBot="1" x14ac:dyDescent="0.3">
      <c r="A3" s="381" t="s">
        <v>131</v>
      </c>
      <c r="B3" s="624" t="s">
        <v>401</v>
      </c>
      <c r="C3" s="624"/>
      <c r="D3" s="624"/>
      <c r="E3" s="624"/>
      <c r="F3" s="381" t="s">
        <v>137</v>
      </c>
      <c r="G3" s="624"/>
      <c r="H3" s="624"/>
      <c r="I3" s="624"/>
      <c r="J3" s="624"/>
    </row>
    <row r="5" spans="1:10" ht="15" x14ac:dyDescent="0.2">
      <c r="A5" s="625" t="s">
        <v>370</v>
      </c>
      <c r="B5" s="625"/>
      <c r="C5" s="625"/>
      <c r="D5" s="625"/>
      <c r="E5" s="625"/>
      <c r="F5" s="625"/>
      <c r="G5" s="625"/>
      <c r="H5" s="625"/>
      <c r="I5" s="625"/>
      <c r="J5" s="625"/>
    </row>
    <row r="6" spans="1:10" x14ac:dyDescent="0.2">
      <c r="A6" s="626"/>
      <c r="B6" s="626"/>
      <c r="C6" s="626"/>
      <c r="D6" s="626"/>
      <c r="E6" s="626"/>
      <c r="F6" s="626"/>
      <c r="G6" s="626"/>
      <c r="H6" s="626"/>
      <c r="I6" s="626"/>
      <c r="J6" s="626"/>
    </row>
    <row r="7" spans="1:10" x14ac:dyDescent="0.2">
      <c r="A7" s="626"/>
      <c r="B7" s="626"/>
      <c r="C7" s="626"/>
      <c r="D7" s="626"/>
      <c r="E7" s="626"/>
      <c r="F7" s="626"/>
      <c r="G7" s="626"/>
      <c r="H7" s="626"/>
      <c r="I7" s="626"/>
      <c r="J7" s="626"/>
    </row>
    <row r="8" spans="1:10" x14ac:dyDescent="0.2">
      <c r="A8" s="626"/>
      <c r="B8" s="626"/>
      <c r="C8" s="626"/>
      <c r="D8" s="626"/>
      <c r="E8" s="626"/>
      <c r="F8" s="626"/>
      <c r="G8" s="626"/>
      <c r="H8" s="626"/>
      <c r="I8" s="626"/>
      <c r="J8" s="626"/>
    </row>
    <row r="9" spans="1:10" x14ac:dyDescent="0.2">
      <c r="A9" s="626"/>
      <c r="B9" s="626"/>
      <c r="C9" s="626"/>
      <c r="D9" s="626"/>
      <c r="E9" s="626"/>
      <c r="F9" s="626"/>
      <c r="G9" s="626"/>
      <c r="H9" s="626"/>
      <c r="I9" s="626"/>
      <c r="J9" s="626"/>
    </row>
    <row r="10" spans="1:10" x14ac:dyDescent="0.2">
      <c r="A10" s="626"/>
      <c r="B10" s="626"/>
      <c r="C10" s="626"/>
      <c r="D10" s="626"/>
      <c r="E10" s="626"/>
      <c r="F10" s="626"/>
      <c r="G10" s="626"/>
      <c r="H10" s="626"/>
      <c r="I10" s="626"/>
      <c r="J10" s="626"/>
    </row>
    <row r="11" spans="1:10" x14ac:dyDescent="0.2">
      <c r="A11" s="626"/>
      <c r="B11" s="626"/>
      <c r="C11" s="626"/>
      <c r="D11" s="626"/>
      <c r="E11" s="626"/>
      <c r="F11" s="626"/>
      <c r="G11" s="626"/>
      <c r="H11" s="626"/>
      <c r="I11" s="626"/>
      <c r="J11" s="626"/>
    </row>
    <row r="12" spans="1:10" x14ac:dyDescent="0.2">
      <c r="A12" s="626"/>
      <c r="B12" s="626"/>
      <c r="C12" s="626"/>
      <c r="D12" s="626"/>
      <c r="E12" s="626"/>
      <c r="F12" s="626"/>
      <c r="G12" s="626"/>
      <c r="H12" s="626"/>
      <c r="I12" s="626"/>
      <c r="J12" s="626"/>
    </row>
    <row r="13" spans="1:10" x14ac:dyDescent="0.2">
      <c r="A13" s="626"/>
      <c r="B13" s="626"/>
      <c r="C13" s="626"/>
      <c r="D13" s="626"/>
      <c r="E13" s="626"/>
      <c r="F13" s="626"/>
      <c r="G13" s="626"/>
      <c r="H13" s="626"/>
      <c r="I13" s="626"/>
      <c r="J13" s="626"/>
    </row>
    <row r="14" spans="1:10" x14ac:dyDescent="0.2">
      <c r="A14" s="626"/>
      <c r="B14" s="626"/>
      <c r="C14" s="626"/>
      <c r="D14" s="626"/>
      <c r="E14" s="626"/>
      <c r="F14" s="626"/>
      <c r="G14" s="626"/>
      <c r="H14" s="626"/>
      <c r="I14" s="626"/>
      <c r="J14" s="626"/>
    </row>
    <row r="15" spans="1:10" x14ac:dyDescent="0.2">
      <c r="A15" s="626"/>
      <c r="B15" s="626"/>
      <c r="C15" s="626"/>
      <c r="D15" s="626"/>
      <c r="E15" s="626"/>
      <c r="F15" s="626"/>
      <c r="G15" s="626"/>
      <c r="H15" s="626"/>
      <c r="I15" s="626"/>
      <c r="J15" s="626"/>
    </row>
    <row r="16" spans="1:10" x14ac:dyDescent="0.2">
      <c r="A16" s="626"/>
      <c r="B16" s="626"/>
      <c r="C16" s="626"/>
      <c r="D16" s="626"/>
      <c r="E16" s="626"/>
      <c r="F16" s="626"/>
      <c r="G16" s="626"/>
      <c r="H16" s="626"/>
      <c r="I16" s="626"/>
      <c r="J16" s="626"/>
    </row>
    <row r="17" spans="1:10" x14ac:dyDescent="0.2">
      <c r="A17" s="626"/>
      <c r="B17" s="626"/>
      <c r="C17" s="626"/>
      <c r="D17" s="626"/>
      <c r="E17" s="626"/>
      <c r="F17" s="626"/>
      <c r="G17" s="626"/>
      <c r="H17" s="626"/>
      <c r="I17" s="626"/>
      <c r="J17" s="626"/>
    </row>
    <row r="18" spans="1:10" x14ac:dyDescent="0.2">
      <c r="A18" s="626"/>
      <c r="B18" s="626"/>
      <c r="C18" s="626"/>
      <c r="D18" s="626"/>
      <c r="E18" s="626"/>
      <c r="F18" s="626"/>
      <c r="G18" s="626"/>
      <c r="H18" s="626"/>
      <c r="I18" s="626"/>
      <c r="J18" s="626"/>
    </row>
    <row r="19" spans="1:10" x14ac:dyDescent="0.2">
      <c r="A19" s="626"/>
      <c r="B19" s="626"/>
      <c r="C19" s="626"/>
      <c r="D19" s="626"/>
      <c r="E19" s="626"/>
      <c r="F19" s="626"/>
      <c r="G19" s="626"/>
      <c r="H19" s="626"/>
      <c r="I19" s="626"/>
      <c r="J19" s="626"/>
    </row>
    <row r="20" spans="1:10" x14ac:dyDescent="0.2">
      <c r="A20" s="626"/>
      <c r="B20" s="626"/>
      <c r="C20" s="626"/>
      <c r="D20" s="626"/>
      <c r="E20" s="626"/>
      <c r="F20" s="626"/>
      <c r="G20" s="626"/>
      <c r="H20" s="626"/>
      <c r="I20" s="626"/>
      <c r="J20" s="626"/>
    </row>
    <row r="21" spans="1:10" x14ac:dyDescent="0.2">
      <c r="A21" s="626"/>
      <c r="B21" s="626"/>
      <c r="C21" s="626"/>
      <c r="D21" s="626"/>
      <c r="E21" s="626"/>
      <c r="F21" s="626"/>
      <c r="G21" s="626"/>
      <c r="H21" s="626"/>
      <c r="I21" s="626"/>
      <c r="J21" s="626"/>
    </row>
    <row r="22" spans="1:10" x14ac:dyDescent="0.2">
      <c r="A22" s="626"/>
      <c r="B22" s="626"/>
      <c r="C22" s="626"/>
      <c r="D22" s="626"/>
      <c r="E22" s="626"/>
      <c r="F22" s="626"/>
      <c r="G22" s="626"/>
      <c r="H22" s="626"/>
      <c r="I22" s="626"/>
      <c r="J22" s="626"/>
    </row>
    <row r="23" spans="1:10" x14ac:dyDescent="0.2">
      <c r="A23" s="626"/>
      <c r="B23" s="626"/>
      <c r="C23" s="626"/>
      <c r="D23" s="626"/>
      <c r="E23" s="626"/>
      <c r="F23" s="626"/>
      <c r="G23" s="626"/>
      <c r="H23" s="626"/>
      <c r="I23" s="626"/>
      <c r="J23" s="626"/>
    </row>
    <row r="24" spans="1:10" x14ac:dyDescent="0.2">
      <c r="A24" s="626"/>
      <c r="B24" s="626"/>
      <c r="C24" s="626"/>
      <c r="D24" s="626"/>
      <c r="E24" s="626"/>
      <c r="F24" s="626"/>
      <c r="G24" s="626"/>
      <c r="H24" s="626"/>
      <c r="I24" s="626"/>
      <c r="J24" s="626"/>
    </row>
    <row r="25" spans="1:10" x14ac:dyDescent="0.2">
      <c r="A25" s="626"/>
      <c r="B25" s="626"/>
      <c r="C25" s="626"/>
      <c r="D25" s="626"/>
      <c r="E25" s="626"/>
      <c r="F25" s="626"/>
      <c r="G25" s="626"/>
      <c r="H25" s="626"/>
      <c r="I25" s="626"/>
      <c r="J25" s="626"/>
    </row>
    <row r="26" spans="1:10" x14ac:dyDescent="0.2">
      <c r="A26" s="626"/>
      <c r="B26" s="626"/>
      <c r="C26" s="626"/>
      <c r="D26" s="626"/>
      <c r="E26" s="626"/>
      <c r="F26" s="626"/>
      <c r="G26" s="626"/>
      <c r="H26" s="626"/>
      <c r="I26" s="626"/>
      <c r="J26" s="626"/>
    </row>
    <row r="27" spans="1:10" x14ac:dyDescent="0.2">
      <c r="A27" s="626"/>
      <c r="B27" s="626"/>
      <c r="C27" s="626"/>
      <c r="D27" s="626"/>
      <c r="E27" s="626"/>
      <c r="F27" s="626"/>
      <c r="G27" s="626"/>
      <c r="H27" s="626"/>
      <c r="I27" s="626"/>
      <c r="J27" s="626"/>
    </row>
    <row r="28" spans="1:10" x14ac:dyDescent="0.2">
      <c r="A28" s="626"/>
      <c r="B28" s="626"/>
      <c r="C28" s="626"/>
      <c r="D28" s="626"/>
      <c r="E28" s="626"/>
      <c r="F28" s="626"/>
      <c r="G28" s="626"/>
      <c r="H28" s="626"/>
      <c r="I28" s="626"/>
      <c r="J28" s="626"/>
    </row>
    <row r="29" spans="1:10" x14ac:dyDescent="0.2">
      <c r="A29" s="626"/>
      <c r="B29" s="626"/>
      <c r="C29" s="626"/>
      <c r="D29" s="626"/>
      <c r="E29" s="626"/>
      <c r="F29" s="626"/>
      <c r="G29" s="626"/>
      <c r="H29" s="626"/>
      <c r="I29" s="626"/>
      <c r="J29" s="626"/>
    </row>
    <row r="30" spans="1:10" x14ac:dyDescent="0.2">
      <c r="A30" s="626"/>
      <c r="B30" s="626"/>
      <c r="C30" s="626"/>
      <c r="D30" s="626"/>
      <c r="E30" s="626"/>
      <c r="F30" s="626"/>
      <c r="G30" s="626"/>
      <c r="H30" s="626"/>
      <c r="I30" s="626"/>
      <c r="J30" s="626"/>
    </row>
    <row r="31" spans="1:10" x14ac:dyDescent="0.2">
      <c r="A31" s="626"/>
      <c r="B31" s="626"/>
      <c r="C31" s="626"/>
      <c r="D31" s="626"/>
      <c r="E31" s="626"/>
      <c r="F31" s="626"/>
      <c r="G31" s="626"/>
      <c r="H31" s="626"/>
      <c r="I31" s="626"/>
      <c r="J31" s="626"/>
    </row>
    <row r="32" spans="1:10" x14ac:dyDescent="0.2">
      <c r="A32" s="626"/>
      <c r="B32" s="626"/>
      <c r="C32" s="626"/>
      <c r="D32" s="626"/>
      <c r="E32" s="626"/>
      <c r="F32" s="626"/>
      <c r="G32" s="626"/>
      <c r="H32" s="626"/>
      <c r="I32" s="626"/>
      <c r="J32" s="626"/>
    </row>
    <row r="33" spans="1:10" x14ac:dyDescent="0.2">
      <c r="A33" s="626"/>
      <c r="B33" s="626"/>
      <c r="C33" s="626"/>
      <c r="D33" s="626"/>
      <c r="E33" s="626"/>
      <c r="F33" s="626"/>
      <c r="G33" s="626"/>
      <c r="H33" s="626"/>
      <c r="I33" s="626"/>
      <c r="J33" s="626"/>
    </row>
    <row r="34" spans="1:10" x14ac:dyDescent="0.2">
      <c r="A34" s="626"/>
      <c r="B34" s="626"/>
      <c r="C34" s="626"/>
      <c r="D34" s="626"/>
      <c r="E34" s="626"/>
      <c r="F34" s="626"/>
      <c r="G34" s="626"/>
      <c r="H34" s="626"/>
      <c r="I34" s="626"/>
      <c r="J34" s="626"/>
    </row>
    <row r="35" spans="1:10" x14ac:dyDescent="0.2">
      <c r="A35" s="626"/>
      <c r="B35" s="626"/>
      <c r="C35" s="626"/>
      <c r="D35" s="626"/>
      <c r="E35" s="626"/>
      <c r="F35" s="626"/>
      <c r="G35" s="626"/>
      <c r="H35" s="626"/>
      <c r="I35" s="626"/>
      <c r="J35" s="626"/>
    </row>
    <row r="36" spans="1:10" x14ac:dyDescent="0.2">
      <c r="A36" s="626"/>
      <c r="B36" s="626"/>
      <c r="C36" s="626"/>
      <c r="D36" s="626"/>
      <c r="E36" s="626"/>
      <c r="F36" s="626"/>
      <c r="G36" s="626"/>
      <c r="H36" s="626"/>
      <c r="I36" s="626"/>
      <c r="J36" s="626"/>
    </row>
    <row r="37" spans="1:10" x14ac:dyDescent="0.2">
      <c r="A37" s="626"/>
      <c r="B37" s="626"/>
      <c r="C37" s="626"/>
      <c r="D37" s="626"/>
      <c r="E37" s="626"/>
      <c r="F37" s="626"/>
      <c r="G37" s="626"/>
      <c r="H37" s="626"/>
      <c r="I37" s="626"/>
      <c r="J37" s="626"/>
    </row>
    <row r="38" spans="1:10" x14ac:dyDescent="0.2">
      <c r="A38" s="626"/>
      <c r="B38" s="626"/>
      <c r="C38" s="626"/>
      <c r="D38" s="626"/>
      <c r="E38" s="626"/>
      <c r="F38" s="626"/>
      <c r="G38" s="626"/>
      <c r="H38" s="626"/>
      <c r="I38" s="626"/>
      <c r="J38" s="626"/>
    </row>
    <row r="39" spans="1:10" x14ac:dyDescent="0.2">
      <c r="A39" s="626"/>
      <c r="B39" s="626"/>
      <c r="C39" s="626"/>
      <c r="D39" s="626"/>
      <c r="E39" s="626"/>
      <c r="F39" s="626"/>
      <c r="G39" s="626"/>
      <c r="H39" s="626"/>
      <c r="I39" s="626"/>
      <c r="J39" s="626"/>
    </row>
    <row r="40" spans="1:10" x14ac:dyDescent="0.2">
      <c r="A40" s="626"/>
      <c r="B40" s="626"/>
      <c r="C40" s="626"/>
      <c r="D40" s="626"/>
      <c r="E40" s="626"/>
      <c r="F40" s="626"/>
      <c r="G40" s="626"/>
      <c r="H40" s="626"/>
      <c r="I40" s="626"/>
      <c r="J40" s="626"/>
    </row>
    <row r="41" spans="1:10" x14ac:dyDescent="0.2">
      <c r="A41" s="626"/>
      <c r="B41" s="626"/>
      <c r="C41" s="626"/>
      <c r="D41" s="626"/>
      <c r="E41" s="626"/>
      <c r="F41" s="626"/>
      <c r="G41" s="626"/>
      <c r="H41" s="626"/>
      <c r="I41" s="626"/>
      <c r="J41" s="626"/>
    </row>
    <row r="42" spans="1:10" x14ac:dyDescent="0.2">
      <c r="A42" s="626"/>
      <c r="B42" s="626"/>
      <c r="C42" s="626"/>
      <c r="D42" s="626"/>
      <c r="E42" s="626"/>
      <c r="F42" s="626"/>
      <c r="G42" s="626"/>
      <c r="H42" s="626"/>
      <c r="I42" s="626"/>
      <c r="J42" s="626"/>
    </row>
    <row r="43" spans="1:10" x14ac:dyDescent="0.2">
      <c r="A43" s="626"/>
      <c r="B43" s="626"/>
      <c r="C43" s="626"/>
      <c r="D43" s="626"/>
      <c r="E43" s="626"/>
      <c r="F43" s="626"/>
      <c r="G43" s="626"/>
      <c r="H43" s="626"/>
      <c r="I43" s="626"/>
      <c r="J43" s="626"/>
    </row>
    <row r="44" spans="1:10" x14ac:dyDescent="0.2">
      <c r="A44" s="626"/>
      <c r="B44" s="626"/>
      <c r="C44" s="626"/>
      <c r="D44" s="626"/>
      <c r="E44" s="626"/>
      <c r="F44" s="626"/>
      <c r="G44" s="626"/>
      <c r="H44" s="626"/>
      <c r="I44" s="626"/>
      <c r="J44" s="626"/>
    </row>
    <row r="45" spans="1:10" x14ac:dyDescent="0.2">
      <c r="A45" s="626"/>
      <c r="B45" s="626"/>
      <c r="C45" s="626"/>
      <c r="D45" s="626"/>
      <c r="E45" s="626"/>
      <c r="F45" s="626"/>
      <c r="G45" s="626"/>
      <c r="H45" s="626"/>
      <c r="I45" s="626"/>
      <c r="J45" s="626"/>
    </row>
    <row r="46" spans="1:10" x14ac:dyDescent="0.2">
      <c r="A46" s="626"/>
      <c r="B46" s="626"/>
      <c r="C46" s="626"/>
      <c r="D46" s="626"/>
      <c r="E46" s="626"/>
      <c r="F46" s="626"/>
      <c r="G46" s="626"/>
      <c r="H46" s="626"/>
      <c r="I46" s="626"/>
      <c r="J46" s="626"/>
    </row>
    <row r="47" spans="1:10" x14ac:dyDescent="0.2">
      <c r="A47" s="626"/>
      <c r="B47" s="626"/>
      <c r="C47" s="626"/>
      <c r="D47" s="626"/>
      <c r="E47" s="626"/>
      <c r="F47" s="626"/>
      <c r="G47" s="626"/>
      <c r="H47" s="626"/>
      <c r="I47" s="626"/>
      <c r="J47" s="626"/>
    </row>
    <row r="48" spans="1:10" x14ac:dyDescent="0.2">
      <c r="A48" s="626"/>
      <c r="B48" s="626"/>
      <c r="C48" s="626"/>
      <c r="D48" s="626"/>
      <c r="E48" s="626"/>
      <c r="F48" s="626"/>
      <c r="G48" s="626"/>
      <c r="H48" s="626"/>
      <c r="I48" s="626"/>
      <c r="J48" s="626"/>
    </row>
    <row r="49" spans="1:10" x14ac:dyDescent="0.2">
      <c r="A49" s="626"/>
      <c r="B49" s="626"/>
      <c r="C49" s="626"/>
      <c r="D49" s="626"/>
      <c r="E49" s="626"/>
      <c r="F49" s="626"/>
      <c r="G49" s="626"/>
      <c r="H49" s="626"/>
      <c r="I49" s="626"/>
      <c r="J49" s="626"/>
    </row>
    <row r="50" spans="1:10" x14ac:dyDescent="0.2">
      <c r="A50" s="626"/>
      <c r="B50" s="626"/>
      <c r="C50" s="626"/>
      <c r="D50" s="626"/>
      <c r="E50" s="626"/>
      <c r="F50" s="626"/>
      <c r="G50" s="626"/>
      <c r="H50" s="626"/>
      <c r="I50" s="626"/>
      <c r="J50" s="626"/>
    </row>
    <row r="52" spans="1:10" x14ac:dyDescent="0.2">
      <c r="G52" s="623" t="s">
        <v>135</v>
      </c>
      <c r="H52" s="623"/>
      <c r="I52" s="623"/>
      <c r="J52" s="623"/>
    </row>
    <row r="53" spans="1:10" ht="12.75" customHeight="1" x14ac:dyDescent="0.2">
      <c r="G53" s="623"/>
      <c r="H53" s="623"/>
      <c r="I53" s="623"/>
      <c r="J53" s="623"/>
    </row>
    <row r="54" spans="1:10" ht="13.5" customHeight="1" x14ac:dyDescent="0.2">
      <c r="G54" s="623"/>
      <c r="H54" s="623"/>
      <c r="I54" s="623"/>
      <c r="J54" s="623"/>
    </row>
  </sheetData>
  <sheetProtection algorithmName="SHA-512" hashValue="fLKNM3WJ8doQ2IyWeugCgdz6ieuxuaVs0SIcrcdu/Dl1L2XMst/aSPJvNRnru1Hvy9YUFTNwBi8xdb9desRYAQ==" saltValue="cGXf4yAFTi0iQacHO/gdOQ==" spinCount="100000" sheet="1" selectLockedCells="1"/>
  <mergeCells count="5">
    <mergeCell ref="G52:J54"/>
    <mergeCell ref="B3:E3"/>
    <mergeCell ref="G3:J3"/>
    <mergeCell ref="A5:J5"/>
    <mergeCell ref="A6:J50"/>
  </mergeCells>
  <pageMargins left="0.7" right="0.7" top="0.75" bottom="0.75" header="0.3" footer="0.3"/>
  <pageSetup orientation="portrait" r:id="rId1"/>
  <headerFooter>
    <oddHeader>&amp;L&amp;"Times New Roman,Regular"&amp;11 2019-2020 School Year&amp;R&amp;"Times New Roman,Regular"&amp;11Attachment CR9</oddHeader>
    <oddFooter>&amp;L&amp;"Times New Roman,Regular"&amp;11Methodology of Administrative Fees&amp;C&amp;"Times New Roman,Regular"&amp;11Page &amp;P of &amp;N&amp;R&amp;"Times New Roman,Regular"&amp;11Revised October 31, 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J154"/>
  <sheetViews>
    <sheetView zoomScaleNormal="100" workbookViewId="0">
      <selection activeCell="B3" sqref="B3:E3"/>
    </sheetView>
  </sheetViews>
  <sheetFormatPr defaultColWidth="9.140625" defaultRowHeight="12.75" x14ac:dyDescent="0.2"/>
  <cols>
    <col min="1" max="16384" width="9.140625" style="43"/>
  </cols>
  <sheetData>
    <row r="1" spans="1:10" x14ac:dyDescent="0.2">
      <c r="A1" s="43" t="s">
        <v>300</v>
      </c>
    </row>
    <row r="3" spans="1:10" ht="13.5" thickBot="1" x14ac:dyDescent="0.25">
      <c r="A3" s="396" t="s">
        <v>131</v>
      </c>
      <c r="B3" s="582" t="s">
        <v>401</v>
      </c>
      <c r="C3" s="582"/>
      <c r="D3" s="582"/>
      <c r="E3" s="582"/>
      <c r="F3" s="396" t="s">
        <v>137</v>
      </c>
      <c r="G3" s="582"/>
      <c r="H3" s="582"/>
      <c r="I3" s="582"/>
      <c r="J3" s="582"/>
    </row>
    <row r="5" spans="1:10" x14ac:dyDescent="0.2">
      <c r="A5" s="627" t="s">
        <v>370</v>
      </c>
      <c r="B5" s="627"/>
      <c r="C5" s="627"/>
      <c r="D5" s="627"/>
      <c r="E5" s="627"/>
      <c r="F5" s="627"/>
      <c r="G5" s="627"/>
      <c r="H5" s="627"/>
      <c r="I5" s="627"/>
      <c r="J5" s="627"/>
    </row>
    <row r="6" spans="1:10" x14ac:dyDescent="0.2">
      <c r="A6" s="628"/>
      <c r="B6" s="628"/>
      <c r="C6" s="628"/>
      <c r="D6" s="628"/>
      <c r="E6" s="628"/>
      <c r="F6" s="628"/>
      <c r="G6" s="628"/>
      <c r="H6" s="628"/>
      <c r="I6" s="628"/>
      <c r="J6" s="628"/>
    </row>
    <row r="7" spans="1:10" x14ac:dyDescent="0.2">
      <c r="A7" s="628"/>
      <c r="B7" s="628"/>
      <c r="C7" s="628"/>
      <c r="D7" s="628"/>
      <c r="E7" s="628"/>
      <c r="F7" s="628"/>
      <c r="G7" s="628"/>
      <c r="H7" s="628"/>
      <c r="I7" s="628"/>
      <c r="J7" s="628"/>
    </row>
    <row r="8" spans="1:10" x14ac:dyDescent="0.2">
      <c r="A8" s="628"/>
      <c r="B8" s="628"/>
      <c r="C8" s="628"/>
      <c r="D8" s="628"/>
      <c r="E8" s="628"/>
      <c r="F8" s="628"/>
      <c r="G8" s="628"/>
      <c r="H8" s="628"/>
      <c r="I8" s="628"/>
      <c r="J8" s="628"/>
    </row>
    <row r="9" spans="1:10" x14ac:dyDescent="0.2">
      <c r="A9" s="628"/>
      <c r="B9" s="628"/>
      <c r="C9" s="628"/>
      <c r="D9" s="628"/>
      <c r="E9" s="628"/>
      <c r="F9" s="628"/>
      <c r="G9" s="628"/>
      <c r="H9" s="628"/>
      <c r="I9" s="628"/>
      <c r="J9" s="628"/>
    </row>
    <row r="10" spans="1:10" x14ac:dyDescent="0.2">
      <c r="A10" s="628"/>
      <c r="B10" s="628"/>
      <c r="C10" s="628"/>
      <c r="D10" s="628"/>
      <c r="E10" s="628"/>
      <c r="F10" s="628"/>
      <c r="G10" s="628"/>
      <c r="H10" s="628"/>
      <c r="I10" s="628"/>
      <c r="J10" s="628"/>
    </row>
    <row r="11" spans="1:10" x14ac:dyDescent="0.2">
      <c r="A11" s="628"/>
      <c r="B11" s="628"/>
      <c r="C11" s="628"/>
      <c r="D11" s="628"/>
      <c r="E11" s="628"/>
      <c r="F11" s="628"/>
      <c r="G11" s="628"/>
      <c r="H11" s="628"/>
      <c r="I11" s="628"/>
      <c r="J11" s="628"/>
    </row>
    <row r="12" spans="1:10" x14ac:dyDescent="0.2">
      <c r="A12" s="628"/>
      <c r="B12" s="628"/>
      <c r="C12" s="628"/>
      <c r="D12" s="628"/>
      <c r="E12" s="628"/>
      <c r="F12" s="628"/>
      <c r="G12" s="628"/>
      <c r="H12" s="628"/>
      <c r="I12" s="628"/>
      <c r="J12" s="628"/>
    </row>
    <row r="13" spans="1:10" x14ac:dyDescent="0.2">
      <c r="A13" s="628"/>
      <c r="B13" s="628"/>
      <c r="C13" s="628"/>
      <c r="D13" s="628"/>
      <c r="E13" s="628"/>
      <c r="F13" s="628"/>
      <c r="G13" s="628"/>
      <c r="H13" s="628"/>
      <c r="I13" s="628"/>
      <c r="J13" s="628"/>
    </row>
    <row r="14" spans="1:10" x14ac:dyDescent="0.2">
      <c r="A14" s="628"/>
      <c r="B14" s="628"/>
      <c r="C14" s="628"/>
      <c r="D14" s="628"/>
      <c r="E14" s="628"/>
      <c r="F14" s="628"/>
      <c r="G14" s="628"/>
      <c r="H14" s="628"/>
      <c r="I14" s="628"/>
      <c r="J14" s="628"/>
    </row>
    <row r="15" spans="1:10" x14ac:dyDescent="0.2">
      <c r="A15" s="628"/>
      <c r="B15" s="628"/>
      <c r="C15" s="628"/>
      <c r="D15" s="628"/>
      <c r="E15" s="628"/>
      <c r="F15" s="628"/>
      <c r="G15" s="628"/>
      <c r="H15" s="628"/>
      <c r="I15" s="628"/>
      <c r="J15" s="628"/>
    </row>
    <row r="16" spans="1:10" x14ac:dyDescent="0.2">
      <c r="A16" s="628"/>
      <c r="B16" s="628"/>
      <c r="C16" s="628"/>
      <c r="D16" s="628"/>
      <c r="E16" s="628"/>
      <c r="F16" s="628"/>
      <c r="G16" s="628"/>
      <c r="H16" s="628"/>
      <c r="I16" s="628"/>
      <c r="J16" s="628"/>
    </row>
    <row r="17" spans="1:10" x14ac:dyDescent="0.2">
      <c r="A17" s="628"/>
      <c r="B17" s="628"/>
      <c r="C17" s="628"/>
      <c r="D17" s="628"/>
      <c r="E17" s="628"/>
      <c r="F17" s="628"/>
      <c r="G17" s="628"/>
      <c r="H17" s="628"/>
      <c r="I17" s="628"/>
      <c r="J17" s="628"/>
    </row>
    <row r="18" spans="1:10" x14ac:dyDescent="0.2">
      <c r="A18" s="628"/>
      <c r="B18" s="628"/>
      <c r="C18" s="628"/>
      <c r="D18" s="628"/>
      <c r="E18" s="628"/>
      <c r="F18" s="628"/>
      <c r="G18" s="628"/>
      <c r="H18" s="628"/>
      <c r="I18" s="628"/>
      <c r="J18" s="628"/>
    </row>
    <row r="19" spans="1:10" x14ac:dyDescent="0.2">
      <c r="A19" s="628"/>
      <c r="B19" s="628"/>
      <c r="C19" s="628"/>
      <c r="D19" s="628"/>
      <c r="E19" s="628"/>
      <c r="F19" s="628"/>
      <c r="G19" s="628"/>
      <c r="H19" s="628"/>
      <c r="I19" s="628"/>
      <c r="J19" s="628"/>
    </row>
    <row r="20" spans="1:10" x14ac:dyDescent="0.2">
      <c r="A20" s="628"/>
      <c r="B20" s="628"/>
      <c r="C20" s="628"/>
      <c r="D20" s="628"/>
      <c r="E20" s="628"/>
      <c r="F20" s="628"/>
      <c r="G20" s="628"/>
      <c r="H20" s="628"/>
      <c r="I20" s="628"/>
      <c r="J20" s="628"/>
    </row>
    <row r="21" spans="1:10" x14ac:dyDescent="0.2">
      <c r="A21" s="628"/>
      <c r="B21" s="628"/>
      <c r="C21" s="628"/>
      <c r="D21" s="628"/>
      <c r="E21" s="628"/>
      <c r="F21" s="628"/>
      <c r="G21" s="628"/>
      <c r="H21" s="628"/>
      <c r="I21" s="628"/>
      <c r="J21" s="628"/>
    </row>
    <row r="22" spans="1:10" x14ac:dyDescent="0.2">
      <c r="A22" s="628"/>
      <c r="B22" s="628"/>
      <c r="C22" s="628"/>
      <c r="D22" s="628"/>
      <c r="E22" s="628"/>
      <c r="F22" s="628"/>
      <c r="G22" s="628"/>
      <c r="H22" s="628"/>
      <c r="I22" s="628"/>
      <c r="J22" s="628"/>
    </row>
    <row r="23" spans="1:10" x14ac:dyDescent="0.2">
      <c r="A23" s="628"/>
      <c r="B23" s="628"/>
      <c r="C23" s="628"/>
      <c r="D23" s="628"/>
      <c r="E23" s="628"/>
      <c r="F23" s="628"/>
      <c r="G23" s="628"/>
      <c r="H23" s="628"/>
      <c r="I23" s="628"/>
      <c r="J23" s="628"/>
    </row>
    <row r="24" spans="1:10" x14ac:dyDescent="0.2">
      <c r="A24" s="628"/>
      <c r="B24" s="628"/>
      <c r="C24" s="628"/>
      <c r="D24" s="628"/>
      <c r="E24" s="628"/>
      <c r="F24" s="628"/>
      <c r="G24" s="628"/>
      <c r="H24" s="628"/>
      <c r="I24" s="628"/>
      <c r="J24" s="628"/>
    </row>
    <row r="25" spans="1:10" x14ac:dyDescent="0.2">
      <c r="A25" s="628"/>
      <c r="B25" s="628"/>
      <c r="C25" s="628"/>
      <c r="D25" s="628"/>
      <c r="E25" s="628"/>
      <c r="F25" s="628"/>
      <c r="G25" s="628"/>
      <c r="H25" s="628"/>
      <c r="I25" s="628"/>
      <c r="J25" s="628"/>
    </row>
    <row r="26" spans="1:10" x14ac:dyDescent="0.2">
      <c r="A26" s="628"/>
      <c r="B26" s="628"/>
      <c r="C26" s="628"/>
      <c r="D26" s="628"/>
      <c r="E26" s="628"/>
      <c r="F26" s="628"/>
      <c r="G26" s="628"/>
      <c r="H26" s="628"/>
      <c r="I26" s="628"/>
      <c r="J26" s="628"/>
    </row>
    <row r="27" spans="1:10" x14ac:dyDescent="0.2">
      <c r="A27" s="628"/>
      <c r="B27" s="628"/>
      <c r="C27" s="628"/>
      <c r="D27" s="628"/>
      <c r="E27" s="628"/>
      <c r="F27" s="628"/>
      <c r="G27" s="628"/>
      <c r="H27" s="628"/>
      <c r="I27" s="628"/>
      <c r="J27" s="628"/>
    </row>
    <row r="28" spans="1:10" x14ac:dyDescent="0.2">
      <c r="A28" s="628"/>
      <c r="B28" s="628"/>
      <c r="C28" s="628"/>
      <c r="D28" s="628"/>
      <c r="E28" s="628"/>
      <c r="F28" s="628"/>
      <c r="G28" s="628"/>
      <c r="H28" s="628"/>
      <c r="I28" s="628"/>
      <c r="J28" s="628"/>
    </row>
    <row r="29" spans="1:10" x14ac:dyDescent="0.2">
      <c r="A29" s="628"/>
      <c r="B29" s="628"/>
      <c r="C29" s="628"/>
      <c r="D29" s="628"/>
      <c r="E29" s="628"/>
      <c r="F29" s="628"/>
      <c r="G29" s="628"/>
      <c r="H29" s="628"/>
      <c r="I29" s="628"/>
      <c r="J29" s="628"/>
    </row>
    <row r="30" spans="1:10" x14ac:dyDescent="0.2">
      <c r="A30" s="628"/>
      <c r="B30" s="628"/>
      <c r="C30" s="628"/>
      <c r="D30" s="628"/>
      <c r="E30" s="628"/>
      <c r="F30" s="628"/>
      <c r="G30" s="628"/>
      <c r="H30" s="628"/>
      <c r="I30" s="628"/>
      <c r="J30" s="628"/>
    </row>
    <row r="31" spans="1:10" x14ac:dyDescent="0.2">
      <c r="A31" s="628"/>
      <c r="B31" s="628"/>
      <c r="C31" s="628"/>
      <c r="D31" s="628"/>
      <c r="E31" s="628"/>
      <c r="F31" s="628"/>
      <c r="G31" s="628"/>
      <c r="H31" s="628"/>
      <c r="I31" s="628"/>
      <c r="J31" s="628"/>
    </row>
    <row r="32" spans="1:10" x14ac:dyDescent="0.2">
      <c r="A32" s="628"/>
      <c r="B32" s="628"/>
      <c r="C32" s="628"/>
      <c r="D32" s="628"/>
      <c r="E32" s="628"/>
      <c r="F32" s="628"/>
      <c r="G32" s="628"/>
      <c r="H32" s="628"/>
      <c r="I32" s="628"/>
      <c r="J32" s="628"/>
    </row>
    <row r="33" spans="1:10" x14ac:dyDescent="0.2">
      <c r="A33" s="628"/>
      <c r="B33" s="628"/>
      <c r="C33" s="628"/>
      <c r="D33" s="628"/>
      <c r="E33" s="628"/>
      <c r="F33" s="628"/>
      <c r="G33" s="628"/>
      <c r="H33" s="628"/>
      <c r="I33" s="628"/>
      <c r="J33" s="628"/>
    </row>
    <row r="34" spans="1:10" x14ac:dyDescent="0.2">
      <c r="A34" s="628"/>
      <c r="B34" s="628"/>
      <c r="C34" s="628"/>
      <c r="D34" s="628"/>
      <c r="E34" s="628"/>
      <c r="F34" s="628"/>
      <c r="G34" s="628"/>
      <c r="H34" s="628"/>
      <c r="I34" s="628"/>
      <c r="J34" s="628"/>
    </row>
    <row r="35" spans="1:10" x14ac:dyDescent="0.2">
      <c r="A35" s="628"/>
      <c r="B35" s="628"/>
      <c r="C35" s="628"/>
      <c r="D35" s="628"/>
      <c r="E35" s="628"/>
      <c r="F35" s="628"/>
      <c r="G35" s="628"/>
      <c r="H35" s="628"/>
      <c r="I35" s="628"/>
      <c r="J35" s="628"/>
    </row>
    <row r="36" spans="1:10" x14ac:dyDescent="0.2">
      <c r="A36" s="628"/>
      <c r="B36" s="628"/>
      <c r="C36" s="628"/>
      <c r="D36" s="628"/>
      <c r="E36" s="628"/>
      <c r="F36" s="628"/>
      <c r="G36" s="628"/>
      <c r="H36" s="628"/>
      <c r="I36" s="628"/>
      <c r="J36" s="628"/>
    </row>
    <row r="37" spans="1:10" x14ac:dyDescent="0.2">
      <c r="A37" s="628"/>
      <c r="B37" s="628"/>
      <c r="C37" s="628"/>
      <c r="D37" s="628"/>
      <c r="E37" s="628"/>
      <c r="F37" s="628"/>
      <c r="G37" s="628"/>
      <c r="H37" s="628"/>
      <c r="I37" s="628"/>
      <c r="J37" s="628"/>
    </row>
    <row r="38" spans="1:10" x14ac:dyDescent="0.2">
      <c r="A38" s="628"/>
      <c r="B38" s="628"/>
      <c r="C38" s="628"/>
      <c r="D38" s="628"/>
      <c r="E38" s="628"/>
      <c r="F38" s="628"/>
      <c r="G38" s="628"/>
      <c r="H38" s="628"/>
      <c r="I38" s="628"/>
      <c r="J38" s="628"/>
    </row>
    <row r="39" spans="1:10" x14ac:dyDescent="0.2">
      <c r="A39" s="628"/>
      <c r="B39" s="628"/>
      <c r="C39" s="628"/>
      <c r="D39" s="628"/>
      <c r="E39" s="628"/>
      <c r="F39" s="628"/>
      <c r="G39" s="628"/>
      <c r="H39" s="628"/>
      <c r="I39" s="628"/>
      <c r="J39" s="628"/>
    </row>
    <row r="40" spans="1:10" x14ac:dyDescent="0.2">
      <c r="A40" s="628"/>
      <c r="B40" s="628"/>
      <c r="C40" s="628"/>
      <c r="D40" s="628"/>
      <c r="E40" s="628"/>
      <c r="F40" s="628"/>
      <c r="G40" s="628"/>
      <c r="H40" s="628"/>
      <c r="I40" s="628"/>
      <c r="J40" s="628"/>
    </row>
    <row r="41" spans="1:10" x14ac:dyDescent="0.2">
      <c r="A41" s="628"/>
      <c r="B41" s="628"/>
      <c r="C41" s="628"/>
      <c r="D41" s="628"/>
      <c r="E41" s="628"/>
      <c r="F41" s="628"/>
      <c r="G41" s="628"/>
      <c r="H41" s="628"/>
      <c r="I41" s="628"/>
      <c r="J41" s="628"/>
    </row>
    <row r="42" spans="1:10" x14ac:dyDescent="0.2">
      <c r="A42" s="628"/>
      <c r="B42" s="628"/>
      <c r="C42" s="628"/>
      <c r="D42" s="628"/>
      <c r="E42" s="628"/>
      <c r="F42" s="628"/>
      <c r="G42" s="628"/>
      <c r="H42" s="628"/>
      <c r="I42" s="628"/>
      <c r="J42" s="628"/>
    </row>
    <row r="43" spans="1:10" x14ac:dyDescent="0.2">
      <c r="A43" s="628"/>
      <c r="B43" s="628"/>
      <c r="C43" s="628"/>
      <c r="D43" s="628"/>
      <c r="E43" s="628"/>
      <c r="F43" s="628"/>
      <c r="G43" s="628"/>
      <c r="H43" s="628"/>
      <c r="I43" s="628"/>
      <c r="J43" s="628"/>
    </row>
    <row r="44" spans="1:10" x14ac:dyDescent="0.2">
      <c r="A44" s="628"/>
      <c r="B44" s="628"/>
      <c r="C44" s="628"/>
      <c r="D44" s="628"/>
      <c r="E44" s="628"/>
      <c r="F44" s="628"/>
      <c r="G44" s="628"/>
      <c r="H44" s="628"/>
      <c r="I44" s="628"/>
      <c r="J44" s="628"/>
    </row>
    <row r="45" spans="1:10" x14ac:dyDescent="0.2">
      <c r="A45" s="628"/>
      <c r="B45" s="628"/>
      <c r="C45" s="628"/>
      <c r="D45" s="628"/>
      <c r="E45" s="628"/>
      <c r="F45" s="628"/>
      <c r="G45" s="628"/>
      <c r="H45" s="628"/>
      <c r="I45" s="628"/>
      <c r="J45" s="628"/>
    </row>
    <row r="46" spans="1:10" x14ac:dyDescent="0.2">
      <c r="A46" s="628"/>
      <c r="B46" s="628"/>
      <c r="C46" s="628"/>
      <c r="D46" s="628"/>
      <c r="E46" s="628"/>
      <c r="F46" s="628"/>
      <c r="G46" s="628"/>
      <c r="H46" s="628"/>
      <c r="I46" s="628"/>
      <c r="J46" s="628"/>
    </row>
    <row r="47" spans="1:10" x14ac:dyDescent="0.2">
      <c r="A47" s="628"/>
      <c r="B47" s="628"/>
      <c r="C47" s="628"/>
      <c r="D47" s="628"/>
      <c r="E47" s="628"/>
      <c r="F47" s="628"/>
      <c r="G47" s="628"/>
      <c r="H47" s="628"/>
      <c r="I47" s="628"/>
      <c r="J47" s="628"/>
    </row>
    <row r="48" spans="1:10" x14ac:dyDescent="0.2">
      <c r="A48" s="628"/>
      <c r="B48" s="628"/>
      <c r="C48" s="628"/>
      <c r="D48" s="628"/>
      <c r="E48" s="628"/>
      <c r="F48" s="628"/>
      <c r="G48" s="628"/>
      <c r="H48" s="628"/>
      <c r="I48" s="628"/>
      <c r="J48" s="628"/>
    </row>
    <row r="49" spans="1:10" x14ac:dyDescent="0.2">
      <c r="A49" s="628"/>
      <c r="B49" s="628"/>
      <c r="C49" s="628"/>
      <c r="D49" s="628"/>
      <c r="E49" s="628"/>
      <c r="F49" s="628"/>
      <c r="G49" s="628"/>
      <c r="H49" s="628"/>
      <c r="I49" s="628"/>
      <c r="J49" s="628"/>
    </row>
    <row r="50" spans="1:10" ht="13.5" customHeight="1" x14ac:dyDescent="0.2"/>
    <row r="51" spans="1:10" x14ac:dyDescent="0.2">
      <c r="G51" s="623" t="s">
        <v>135</v>
      </c>
      <c r="H51" s="623"/>
      <c r="I51" s="623"/>
      <c r="J51" s="623"/>
    </row>
    <row r="52" spans="1:10" x14ac:dyDescent="0.2">
      <c r="G52" s="623"/>
      <c r="H52" s="623"/>
      <c r="I52" s="623"/>
      <c r="J52" s="623"/>
    </row>
    <row r="53" spans="1:10" x14ac:dyDescent="0.2">
      <c r="G53" s="623"/>
      <c r="H53" s="623"/>
      <c r="I53" s="623"/>
      <c r="J53" s="623"/>
    </row>
    <row r="54" spans="1:10" x14ac:dyDescent="0.2">
      <c r="A54" s="379"/>
      <c r="B54" s="379"/>
      <c r="C54" s="379"/>
      <c r="D54" s="379"/>
      <c r="E54" s="379"/>
      <c r="F54" s="379"/>
      <c r="G54" s="379"/>
      <c r="H54" s="379"/>
      <c r="I54" s="379"/>
      <c r="J54" s="379"/>
    </row>
    <row r="55" spans="1:10" x14ac:dyDescent="0.2">
      <c r="A55" s="626"/>
      <c r="B55" s="626"/>
      <c r="C55" s="626"/>
      <c r="D55" s="626"/>
      <c r="E55" s="626"/>
      <c r="F55" s="626"/>
      <c r="G55" s="626"/>
      <c r="H55" s="626"/>
      <c r="I55" s="626"/>
      <c r="J55" s="626"/>
    </row>
    <row r="56" spans="1:10" x14ac:dyDescent="0.2">
      <c r="A56" s="626"/>
      <c r="B56" s="626"/>
      <c r="C56" s="626"/>
      <c r="D56" s="626"/>
      <c r="E56" s="626"/>
      <c r="F56" s="626"/>
      <c r="G56" s="626"/>
      <c r="H56" s="626"/>
      <c r="I56" s="626"/>
      <c r="J56" s="626"/>
    </row>
    <row r="57" spans="1:10" x14ac:dyDescent="0.2">
      <c r="A57" s="626"/>
      <c r="B57" s="626"/>
      <c r="C57" s="626"/>
      <c r="D57" s="626"/>
      <c r="E57" s="626"/>
      <c r="F57" s="626"/>
      <c r="G57" s="626"/>
      <c r="H57" s="626"/>
      <c r="I57" s="626"/>
      <c r="J57" s="626"/>
    </row>
    <row r="58" spans="1:10" x14ac:dyDescent="0.2">
      <c r="A58" s="626"/>
      <c r="B58" s="626"/>
      <c r="C58" s="626"/>
      <c r="D58" s="626"/>
      <c r="E58" s="626"/>
      <c r="F58" s="626"/>
      <c r="G58" s="626"/>
      <c r="H58" s="626"/>
      <c r="I58" s="626"/>
      <c r="J58" s="626"/>
    </row>
    <row r="59" spans="1:10" x14ac:dyDescent="0.2">
      <c r="A59" s="626"/>
      <c r="B59" s="626"/>
      <c r="C59" s="626"/>
      <c r="D59" s="626"/>
      <c r="E59" s="626"/>
      <c r="F59" s="626"/>
      <c r="G59" s="626"/>
      <c r="H59" s="626"/>
      <c r="I59" s="626"/>
      <c r="J59" s="626"/>
    </row>
    <row r="60" spans="1:10" x14ac:dyDescent="0.2">
      <c r="A60" s="626"/>
      <c r="B60" s="626"/>
      <c r="C60" s="626"/>
      <c r="D60" s="626"/>
      <c r="E60" s="626"/>
      <c r="F60" s="626"/>
      <c r="G60" s="626"/>
      <c r="H60" s="626"/>
      <c r="I60" s="626"/>
      <c r="J60" s="626"/>
    </row>
    <row r="61" spans="1:10" x14ac:dyDescent="0.2">
      <c r="A61" s="626"/>
      <c r="B61" s="626"/>
      <c r="C61" s="626"/>
      <c r="D61" s="626"/>
      <c r="E61" s="626"/>
      <c r="F61" s="626"/>
      <c r="G61" s="626"/>
      <c r="H61" s="626"/>
      <c r="I61" s="626"/>
      <c r="J61" s="626"/>
    </row>
    <row r="62" spans="1:10" x14ac:dyDescent="0.2">
      <c r="A62" s="626"/>
      <c r="B62" s="626"/>
      <c r="C62" s="626"/>
      <c r="D62" s="626"/>
      <c r="E62" s="626"/>
      <c r="F62" s="626"/>
      <c r="G62" s="626"/>
      <c r="H62" s="626"/>
      <c r="I62" s="626"/>
      <c r="J62" s="626"/>
    </row>
    <row r="63" spans="1:10" x14ac:dyDescent="0.2">
      <c r="A63" s="626"/>
      <c r="B63" s="626"/>
      <c r="C63" s="626"/>
      <c r="D63" s="626"/>
      <c r="E63" s="626"/>
      <c r="F63" s="626"/>
      <c r="G63" s="626"/>
      <c r="H63" s="626"/>
      <c r="I63" s="626"/>
      <c r="J63" s="626"/>
    </row>
    <row r="64" spans="1:10" x14ac:dyDescent="0.2">
      <c r="A64" s="626"/>
      <c r="B64" s="626"/>
      <c r="C64" s="626"/>
      <c r="D64" s="626"/>
      <c r="E64" s="626"/>
      <c r="F64" s="626"/>
      <c r="G64" s="626"/>
      <c r="H64" s="626"/>
      <c r="I64" s="626"/>
      <c r="J64" s="626"/>
    </row>
    <row r="65" spans="1:10" ht="16.5" customHeight="1" x14ac:dyDescent="0.2">
      <c r="A65" s="626"/>
      <c r="B65" s="626"/>
      <c r="C65" s="626"/>
      <c r="D65" s="626"/>
      <c r="E65" s="626"/>
      <c r="F65" s="626"/>
      <c r="G65" s="626"/>
      <c r="H65" s="626"/>
      <c r="I65" s="626"/>
      <c r="J65" s="626"/>
    </row>
    <row r="66" spans="1:10" x14ac:dyDescent="0.2">
      <c r="A66" s="626"/>
      <c r="B66" s="626"/>
      <c r="C66" s="626"/>
      <c r="D66" s="626"/>
      <c r="E66" s="626"/>
      <c r="F66" s="626"/>
      <c r="G66" s="626"/>
      <c r="H66" s="626"/>
      <c r="I66" s="626"/>
      <c r="J66" s="626"/>
    </row>
    <row r="67" spans="1:10" x14ac:dyDescent="0.2">
      <c r="A67" s="626"/>
      <c r="B67" s="626"/>
      <c r="C67" s="626"/>
      <c r="D67" s="626"/>
      <c r="E67" s="626"/>
      <c r="F67" s="626"/>
      <c r="G67" s="626"/>
      <c r="H67" s="626"/>
      <c r="I67" s="626"/>
      <c r="J67" s="626"/>
    </row>
    <row r="68" spans="1:10" x14ac:dyDescent="0.2">
      <c r="A68" s="626"/>
      <c r="B68" s="626"/>
      <c r="C68" s="626"/>
      <c r="D68" s="626"/>
      <c r="E68" s="626"/>
      <c r="F68" s="626"/>
      <c r="G68" s="626"/>
      <c r="H68" s="626"/>
      <c r="I68" s="626"/>
      <c r="J68" s="626"/>
    </row>
    <row r="69" spans="1:10" x14ac:dyDescent="0.2">
      <c r="A69" s="626"/>
      <c r="B69" s="626"/>
      <c r="C69" s="626"/>
      <c r="D69" s="626"/>
      <c r="E69" s="626"/>
      <c r="F69" s="626"/>
      <c r="G69" s="626"/>
      <c r="H69" s="626"/>
      <c r="I69" s="626"/>
      <c r="J69" s="626"/>
    </row>
    <row r="70" spans="1:10" x14ac:dyDescent="0.2">
      <c r="A70" s="626"/>
      <c r="B70" s="626"/>
      <c r="C70" s="626"/>
      <c r="D70" s="626"/>
      <c r="E70" s="626"/>
      <c r="F70" s="626"/>
      <c r="G70" s="626"/>
      <c r="H70" s="626"/>
      <c r="I70" s="626"/>
      <c r="J70" s="626"/>
    </row>
    <row r="71" spans="1:10" x14ac:dyDescent="0.2">
      <c r="A71" s="626"/>
      <c r="B71" s="626"/>
      <c r="C71" s="626"/>
      <c r="D71" s="626"/>
      <c r="E71" s="626"/>
      <c r="F71" s="626"/>
      <c r="G71" s="626"/>
      <c r="H71" s="626"/>
      <c r="I71" s="626"/>
      <c r="J71" s="626"/>
    </row>
    <row r="72" spans="1:10" x14ac:dyDescent="0.2">
      <c r="A72" s="626"/>
      <c r="B72" s="626"/>
      <c r="C72" s="626"/>
      <c r="D72" s="626"/>
      <c r="E72" s="626"/>
      <c r="F72" s="626"/>
      <c r="G72" s="626"/>
      <c r="H72" s="626"/>
      <c r="I72" s="626"/>
      <c r="J72" s="626"/>
    </row>
    <row r="73" spans="1:10" x14ac:dyDescent="0.2">
      <c r="A73" s="626"/>
      <c r="B73" s="626"/>
      <c r="C73" s="626"/>
      <c r="D73" s="626"/>
      <c r="E73" s="626"/>
      <c r="F73" s="626"/>
      <c r="G73" s="626"/>
      <c r="H73" s="626"/>
      <c r="I73" s="626"/>
      <c r="J73" s="626"/>
    </row>
    <row r="74" spans="1:10" x14ac:dyDescent="0.2">
      <c r="A74" s="626"/>
      <c r="B74" s="626"/>
      <c r="C74" s="626"/>
      <c r="D74" s="626"/>
      <c r="E74" s="626"/>
      <c r="F74" s="626"/>
      <c r="G74" s="626"/>
      <c r="H74" s="626"/>
      <c r="I74" s="626"/>
      <c r="J74" s="626"/>
    </row>
    <row r="75" spans="1:10" x14ac:dyDescent="0.2">
      <c r="A75" s="626"/>
      <c r="B75" s="626"/>
      <c r="C75" s="626"/>
      <c r="D75" s="626"/>
      <c r="E75" s="626"/>
      <c r="F75" s="626"/>
      <c r="G75" s="626"/>
      <c r="H75" s="626"/>
      <c r="I75" s="626"/>
      <c r="J75" s="626"/>
    </row>
    <row r="76" spans="1:10" x14ac:dyDescent="0.2">
      <c r="A76" s="626"/>
      <c r="B76" s="626"/>
      <c r="C76" s="626"/>
      <c r="D76" s="626"/>
      <c r="E76" s="626"/>
      <c r="F76" s="626"/>
      <c r="G76" s="626"/>
      <c r="H76" s="626"/>
      <c r="I76" s="626"/>
      <c r="J76" s="626"/>
    </row>
    <row r="77" spans="1:10" x14ac:dyDescent="0.2">
      <c r="A77" s="626"/>
      <c r="B77" s="626"/>
      <c r="C77" s="626"/>
      <c r="D77" s="626"/>
      <c r="E77" s="626"/>
      <c r="F77" s="626"/>
      <c r="G77" s="626"/>
      <c r="H77" s="626"/>
      <c r="I77" s="626"/>
      <c r="J77" s="626"/>
    </row>
    <row r="78" spans="1:10" x14ac:dyDescent="0.2">
      <c r="A78" s="626"/>
      <c r="B78" s="626"/>
      <c r="C78" s="626"/>
      <c r="D78" s="626"/>
      <c r="E78" s="626"/>
      <c r="F78" s="626"/>
      <c r="G78" s="626"/>
      <c r="H78" s="626"/>
      <c r="I78" s="626"/>
      <c r="J78" s="626"/>
    </row>
    <row r="79" spans="1:10" x14ac:dyDescent="0.2">
      <c r="A79" s="626"/>
      <c r="B79" s="626"/>
      <c r="C79" s="626"/>
      <c r="D79" s="626"/>
      <c r="E79" s="626"/>
      <c r="F79" s="626"/>
      <c r="G79" s="626"/>
      <c r="H79" s="626"/>
      <c r="I79" s="626"/>
      <c r="J79" s="626"/>
    </row>
    <row r="80" spans="1:10" x14ac:dyDescent="0.2">
      <c r="A80" s="626"/>
      <c r="B80" s="626"/>
      <c r="C80" s="626"/>
      <c r="D80" s="626"/>
      <c r="E80" s="626"/>
      <c r="F80" s="626"/>
      <c r="G80" s="626"/>
      <c r="H80" s="626"/>
      <c r="I80" s="626"/>
      <c r="J80" s="626"/>
    </row>
    <row r="81" spans="1:10" x14ac:dyDescent="0.2">
      <c r="A81" s="626"/>
      <c r="B81" s="626"/>
      <c r="C81" s="626"/>
      <c r="D81" s="626"/>
      <c r="E81" s="626"/>
      <c r="F81" s="626"/>
      <c r="G81" s="626"/>
      <c r="H81" s="626"/>
      <c r="I81" s="626"/>
      <c r="J81" s="626"/>
    </row>
    <row r="82" spans="1:10" x14ac:dyDescent="0.2">
      <c r="A82" s="626"/>
      <c r="B82" s="626"/>
      <c r="C82" s="626"/>
      <c r="D82" s="626"/>
      <c r="E82" s="626"/>
      <c r="F82" s="626"/>
      <c r="G82" s="626"/>
      <c r="H82" s="626"/>
      <c r="I82" s="626"/>
      <c r="J82" s="626"/>
    </row>
    <row r="83" spans="1:10" x14ac:dyDescent="0.2">
      <c r="A83" s="626"/>
      <c r="B83" s="626"/>
      <c r="C83" s="626"/>
      <c r="D83" s="626"/>
      <c r="E83" s="626"/>
      <c r="F83" s="626"/>
      <c r="G83" s="626"/>
      <c r="H83" s="626"/>
      <c r="I83" s="626"/>
      <c r="J83" s="626"/>
    </row>
    <row r="84" spans="1:10" x14ac:dyDescent="0.2">
      <c r="A84" s="626"/>
      <c r="B84" s="626"/>
      <c r="C84" s="626"/>
      <c r="D84" s="626"/>
      <c r="E84" s="626"/>
      <c r="F84" s="626"/>
      <c r="G84" s="626"/>
      <c r="H84" s="626"/>
      <c r="I84" s="626"/>
      <c r="J84" s="626"/>
    </row>
    <row r="85" spans="1:10" x14ac:dyDescent="0.2">
      <c r="A85" s="626"/>
      <c r="B85" s="626"/>
      <c r="C85" s="626"/>
      <c r="D85" s="626"/>
      <c r="E85" s="626"/>
      <c r="F85" s="626"/>
      <c r="G85" s="626"/>
      <c r="H85" s="626"/>
      <c r="I85" s="626"/>
      <c r="J85" s="626"/>
    </row>
    <row r="86" spans="1:10" x14ac:dyDescent="0.2">
      <c r="A86" s="626"/>
      <c r="B86" s="626"/>
      <c r="C86" s="626"/>
      <c r="D86" s="626"/>
      <c r="E86" s="626"/>
      <c r="F86" s="626"/>
      <c r="G86" s="626"/>
      <c r="H86" s="626"/>
      <c r="I86" s="626"/>
      <c r="J86" s="626"/>
    </row>
    <row r="87" spans="1:10" x14ac:dyDescent="0.2">
      <c r="A87" s="626"/>
      <c r="B87" s="626"/>
      <c r="C87" s="626"/>
      <c r="D87" s="626"/>
      <c r="E87" s="626"/>
      <c r="F87" s="626"/>
      <c r="G87" s="626"/>
      <c r="H87" s="626"/>
      <c r="I87" s="626"/>
      <c r="J87" s="626"/>
    </row>
    <row r="88" spans="1:10" x14ac:dyDescent="0.2">
      <c r="A88" s="626"/>
      <c r="B88" s="626"/>
      <c r="C88" s="626"/>
      <c r="D88" s="626"/>
      <c r="E88" s="626"/>
      <c r="F88" s="626"/>
      <c r="G88" s="626"/>
      <c r="H88" s="626"/>
      <c r="I88" s="626"/>
      <c r="J88" s="626"/>
    </row>
    <row r="89" spans="1:10" x14ac:dyDescent="0.2">
      <c r="A89" s="626"/>
      <c r="B89" s="626"/>
      <c r="C89" s="626"/>
      <c r="D89" s="626"/>
      <c r="E89" s="626"/>
      <c r="F89" s="626"/>
      <c r="G89" s="626"/>
      <c r="H89" s="626"/>
      <c r="I89" s="626"/>
      <c r="J89" s="626"/>
    </row>
    <row r="90" spans="1:10" x14ac:dyDescent="0.2">
      <c r="A90" s="626"/>
      <c r="B90" s="626"/>
      <c r="C90" s="626"/>
      <c r="D90" s="626"/>
      <c r="E90" s="626"/>
      <c r="F90" s="626"/>
      <c r="G90" s="626"/>
      <c r="H90" s="626"/>
      <c r="I90" s="626"/>
      <c r="J90" s="626"/>
    </row>
    <row r="91" spans="1:10" x14ac:dyDescent="0.2">
      <c r="A91" s="626"/>
      <c r="B91" s="626"/>
      <c r="C91" s="626"/>
      <c r="D91" s="626"/>
      <c r="E91" s="626"/>
      <c r="F91" s="626"/>
      <c r="G91" s="626"/>
      <c r="H91" s="626"/>
      <c r="I91" s="626"/>
      <c r="J91" s="626"/>
    </row>
    <row r="92" spans="1:10" x14ac:dyDescent="0.2">
      <c r="A92" s="626"/>
      <c r="B92" s="626"/>
      <c r="C92" s="626"/>
      <c r="D92" s="626"/>
      <c r="E92" s="626"/>
      <c r="F92" s="626"/>
      <c r="G92" s="626"/>
      <c r="H92" s="626"/>
      <c r="I92" s="626"/>
      <c r="J92" s="626"/>
    </row>
    <row r="93" spans="1:10" x14ac:dyDescent="0.2">
      <c r="A93" s="626"/>
      <c r="B93" s="626"/>
      <c r="C93" s="626"/>
      <c r="D93" s="626"/>
      <c r="E93" s="626"/>
      <c r="F93" s="626"/>
      <c r="G93" s="626"/>
      <c r="H93" s="626"/>
      <c r="I93" s="626"/>
      <c r="J93" s="626"/>
    </row>
    <row r="94" spans="1:10" x14ac:dyDescent="0.2">
      <c r="A94" s="626"/>
      <c r="B94" s="626"/>
      <c r="C94" s="626"/>
      <c r="D94" s="626"/>
      <c r="E94" s="626"/>
      <c r="F94" s="626"/>
      <c r="G94" s="626"/>
      <c r="H94" s="626"/>
      <c r="I94" s="626"/>
      <c r="J94" s="626"/>
    </row>
    <row r="95" spans="1:10" x14ac:dyDescent="0.2">
      <c r="A95" s="626"/>
      <c r="B95" s="626"/>
      <c r="C95" s="626"/>
      <c r="D95" s="626"/>
      <c r="E95" s="626"/>
      <c r="F95" s="626"/>
      <c r="G95" s="626"/>
      <c r="H95" s="626"/>
      <c r="I95" s="626"/>
      <c r="J95" s="626"/>
    </row>
    <row r="96" spans="1:10" x14ac:dyDescent="0.2">
      <c r="A96" s="626"/>
      <c r="B96" s="626"/>
      <c r="C96" s="626"/>
      <c r="D96" s="626"/>
      <c r="E96" s="626"/>
      <c r="F96" s="626"/>
      <c r="G96" s="626"/>
      <c r="H96" s="626"/>
      <c r="I96" s="626"/>
      <c r="J96" s="626"/>
    </row>
    <row r="97" spans="1:10" x14ac:dyDescent="0.2">
      <c r="A97" s="626"/>
      <c r="B97" s="626"/>
      <c r="C97" s="626"/>
      <c r="D97" s="626"/>
      <c r="E97" s="626"/>
      <c r="F97" s="626"/>
      <c r="G97" s="626"/>
      <c r="H97" s="626"/>
      <c r="I97" s="626"/>
      <c r="J97" s="626"/>
    </row>
    <row r="98" spans="1:10" x14ac:dyDescent="0.2">
      <c r="A98" s="626"/>
      <c r="B98" s="626"/>
      <c r="C98" s="626"/>
      <c r="D98" s="626"/>
      <c r="E98" s="626"/>
      <c r="F98" s="626"/>
      <c r="G98" s="626"/>
      <c r="H98" s="626"/>
      <c r="I98" s="626"/>
      <c r="J98" s="626"/>
    </row>
    <row r="99" spans="1:10" x14ac:dyDescent="0.2">
      <c r="A99" s="626"/>
      <c r="B99" s="626"/>
      <c r="C99" s="626"/>
      <c r="D99" s="626"/>
      <c r="E99" s="626"/>
      <c r="F99" s="626"/>
      <c r="G99" s="626"/>
      <c r="H99" s="626"/>
      <c r="I99" s="626"/>
      <c r="J99" s="626"/>
    </row>
    <row r="100" spans="1:10" ht="13.5" customHeight="1" x14ac:dyDescent="0.2"/>
    <row r="101" spans="1:10" x14ac:dyDescent="0.2">
      <c r="G101" s="623" t="s">
        <v>135</v>
      </c>
      <c r="H101" s="623"/>
      <c r="I101" s="623"/>
      <c r="J101" s="623"/>
    </row>
    <row r="102" spans="1:10" x14ac:dyDescent="0.2">
      <c r="G102" s="623"/>
      <c r="H102" s="623"/>
      <c r="I102" s="623"/>
      <c r="J102" s="623"/>
    </row>
    <row r="103" spans="1:10" x14ac:dyDescent="0.2">
      <c r="G103" s="623"/>
      <c r="H103" s="623"/>
      <c r="I103" s="623"/>
      <c r="J103" s="623"/>
    </row>
    <row r="104" spans="1:10" ht="15.75" x14ac:dyDescent="0.2">
      <c r="G104" s="324"/>
      <c r="H104" s="324"/>
      <c r="I104" s="324"/>
      <c r="J104" s="324"/>
    </row>
    <row r="105" spans="1:10" x14ac:dyDescent="0.2">
      <c r="A105" s="626"/>
      <c r="B105" s="626"/>
      <c r="C105" s="626"/>
      <c r="D105" s="626"/>
      <c r="E105" s="626"/>
      <c r="F105" s="626"/>
      <c r="G105" s="626"/>
      <c r="H105" s="626"/>
      <c r="I105" s="626"/>
      <c r="J105" s="626"/>
    </row>
    <row r="106" spans="1:10" x14ac:dyDescent="0.2">
      <c r="A106" s="626"/>
      <c r="B106" s="626"/>
      <c r="C106" s="626"/>
      <c r="D106" s="626"/>
      <c r="E106" s="626"/>
      <c r="F106" s="626"/>
      <c r="G106" s="626"/>
      <c r="H106" s="626"/>
      <c r="I106" s="626"/>
      <c r="J106" s="626"/>
    </row>
    <row r="107" spans="1:10" x14ac:dyDescent="0.2">
      <c r="A107" s="626"/>
      <c r="B107" s="626"/>
      <c r="C107" s="626"/>
      <c r="D107" s="626"/>
      <c r="E107" s="626"/>
      <c r="F107" s="626"/>
      <c r="G107" s="626"/>
      <c r="H107" s="626"/>
      <c r="I107" s="626"/>
      <c r="J107" s="626"/>
    </row>
    <row r="108" spans="1:10" x14ac:dyDescent="0.2">
      <c r="A108" s="626"/>
      <c r="B108" s="626"/>
      <c r="C108" s="626"/>
      <c r="D108" s="626"/>
      <c r="E108" s="626"/>
      <c r="F108" s="626"/>
      <c r="G108" s="626"/>
      <c r="H108" s="626"/>
      <c r="I108" s="626"/>
      <c r="J108" s="626"/>
    </row>
    <row r="109" spans="1:10" x14ac:dyDescent="0.2">
      <c r="A109" s="626"/>
      <c r="B109" s="626"/>
      <c r="C109" s="626"/>
      <c r="D109" s="626"/>
      <c r="E109" s="626"/>
      <c r="F109" s="626"/>
      <c r="G109" s="626"/>
      <c r="H109" s="626"/>
      <c r="I109" s="626"/>
      <c r="J109" s="626"/>
    </row>
    <row r="110" spans="1:10" x14ac:dyDescent="0.2">
      <c r="A110" s="626"/>
      <c r="B110" s="626"/>
      <c r="C110" s="626"/>
      <c r="D110" s="626"/>
      <c r="E110" s="626"/>
      <c r="F110" s="626"/>
      <c r="G110" s="626"/>
      <c r="H110" s="626"/>
      <c r="I110" s="626"/>
      <c r="J110" s="626"/>
    </row>
    <row r="111" spans="1:10" x14ac:dyDescent="0.2">
      <c r="A111" s="626"/>
      <c r="B111" s="626"/>
      <c r="C111" s="626"/>
      <c r="D111" s="626"/>
      <c r="E111" s="626"/>
      <c r="F111" s="626"/>
      <c r="G111" s="626"/>
      <c r="H111" s="626"/>
      <c r="I111" s="626"/>
      <c r="J111" s="626"/>
    </row>
    <row r="112" spans="1:10" x14ac:dyDescent="0.2">
      <c r="A112" s="626"/>
      <c r="B112" s="626"/>
      <c r="C112" s="626"/>
      <c r="D112" s="626"/>
      <c r="E112" s="626"/>
      <c r="F112" s="626"/>
      <c r="G112" s="626"/>
      <c r="H112" s="626"/>
      <c r="I112" s="626"/>
      <c r="J112" s="626"/>
    </row>
    <row r="113" spans="1:10" x14ac:dyDescent="0.2">
      <c r="A113" s="626"/>
      <c r="B113" s="626"/>
      <c r="C113" s="626"/>
      <c r="D113" s="626"/>
      <c r="E113" s="626"/>
      <c r="F113" s="626"/>
      <c r="G113" s="626"/>
      <c r="H113" s="626"/>
      <c r="I113" s="626"/>
      <c r="J113" s="626"/>
    </row>
    <row r="114" spans="1:10" x14ac:dyDescent="0.2">
      <c r="A114" s="626"/>
      <c r="B114" s="626"/>
      <c r="C114" s="626"/>
      <c r="D114" s="626"/>
      <c r="E114" s="626"/>
      <c r="F114" s="626"/>
      <c r="G114" s="626"/>
      <c r="H114" s="626"/>
      <c r="I114" s="626"/>
      <c r="J114" s="626"/>
    </row>
    <row r="115" spans="1:10" x14ac:dyDescent="0.2">
      <c r="A115" s="626"/>
      <c r="B115" s="626"/>
      <c r="C115" s="626"/>
      <c r="D115" s="626"/>
      <c r="E115" s="626"/>
      <c r="F115" s="626"/>
      <c r="G115" s="626"/>
      <c r="H115" s="626"/>
      <c r="I115" s="626"/>
      <c r="J115" s="626"/>
    </row>
    <row r="116" spans="1:10" x14ac:dyDescent="0.2">
      <c r="A116" s="626"/>
      <c r="B116" s="626"/>
      <c r="C116" s="626"/>
      <c r="D116" s="626"/>
      <c r="E116" s="626"/>
      <c r="F116" s="626"/>
      <c r="G116" s="626"/>
      <c r="H116" s="626"/>
      <c r="I116" s="626"/>
      <c r="J116" s="626"/>
    </row>
    <row r="117" spans="1:10" x14ac:dyDescent="0.2">
      <c r="A117" s="626"/>
      <c r="B117" s="626"/>
      <c r="C117" s="626"/>
      <c r="D117" s="626"/>
      <c r="E117" s="626"/>
      <c r="F117" s="626"/>
      <c r="G117" s="626"/>
      <c r="H117" s="626"/>
      <c r="I117" s="626"/>
      <c r="J117" s="626"/>
    </row>
    <row r="118" spans="1:10" x14ac:dyDescent="0.2">
      <c r="A118" s="626"/>
      <c r="B118" s="626"/>
      <c r="C118" s="626"/>
      <c r="D118" s="626"/>
      <c r="E118" s="626"/>
      <c r="F118" s="626"/>
      <c r="G118" s="626"/>
      <c r="H118" s="626"/>
      <c r="I118" s="626"/>
      <c r="J118" s="626"/>
    </row>
    <row r="119" spans="1:10" x14ac:dyDescent="0.2">
      <c r="A119" s="626"/>
      <c r="B119" s="626"/>
      <c r="C119" s="626"/>
      <c r="D119" s="626"/>
      <c r="E119" s="626"/>
      <c r="F119" s="626"/>
      <c r="G119" s="626"/>
      <c r="H119" s="626"/>
      <c r="I119" s="626"/>
      <c r="J119" s="626"/>
    </row>
    <row r="120" spans="1:10" x14ac:dyDescent="0.2">
      <c r="A120" s="626"/>
      <c r="B120" s="626"/>
      <c r="C120" s="626"/>
      <c r="D120" s="626"/>
      <c r="E120" s="626"/>
      <c r="F120" s="626"/>
      <c r="G120" s="626"/>
      <c r="H120" s="626"/>
      <c r="I120" s="626"/>
      <c r="J120" s="626"/>
    </row>
    <row r="121" spans="1:10" x14ac:dyDescent="0.2">
      <c r="A121" s="626"/>
      <c r="B121" s="626"/>
      <c r="C121" s="626"/>
      <c r="D121" s="626"/>
      <c r="E121" s="626"/>
      <c r="F121" s="626"/>
      <c r="G121" s="626"/>
      <c r="H121" s="626"/>
      <c r="I121" s="626"/>
      <c r="J121" s="626"/>
    </row>
    <row r="122" spans="1:10" x14ac:dyDescent="0.2">
      <c r="A122" s="626"/>
      <c r="B122" s="626"/>
      <c r="C122" s="626"/>
      <c r="D122" s="626"/>
      <c r="E122" s="626"/>
      <c r="F122" s="626"/>
      <c r="G122" s="626"/>
      <c r="H122" s="626"/>
      <c r="I122" s="626"/>
      <c r="J122" s="626"/>
    </row>
    <row r="123" spans="1:10" x14ac:dyDescent="0.2">
      <c r="A123" s="626"/>
      <c r="B123" s="626"/>
      <c r="C123" s="626"/>
      <c r="D123" s="626"/>
      <c r="E123" s="626"/>
      <c r="F123" s="626"/>
      <c r="G123" s="626"/>
      <c r="H123" s="626"/>
      <c r="I123" s="626"/>
      <c r="J123" s="626"/>
    </row>
    <row r="124" spans="1:10" x14ac:dyDescent="0.2">
      <c r="A124" s="626"/>
      <c r="B124" s="626"/>
      <c r="C124" s="626"/>
      <c r="D124" s="626"/>
      <c r="E124" s="626"/>
      <c r="F124" s="626"/>
      <c r="G124" s="626"/>
      <c r="H124" s="626"/>
      <c r="I124" s="626"/>
      <c r="J124" s="626"/>
    </row>
    <row r="125" spans="1:10" x14ac:dyDescent="0.2">
      <c r="A125" s="626"/>
      <c r="B125" s="626"/>
      <c r="C125" s="626"/>
      <c r="D125" s="626"/>
      <c r="E125" s="626"/>
      <c r="F125" s="626"/>
      <c r="G125" s="626"/>
      <c r="H125" s="626"/>
      <c r="I125" s="626"/>
      <c r="J125" s="626"/>
    </row>
    <row r="126" spans="1:10" x14ac:dyDescent="0.2">
      <c r="A126" s="626"/>
      <c r="B126" s="626"/>
      <c r="C126" s="626"/>
      <c r="D126" s="626"/>
      <c r="E126" s="626"/>
      <c r="F126" s="626"/>
      <c r="G126" s="626"/>
      <c r="H126" s="626"/>
      <c r="I126" s="626"/>
      <c r="J126" s="626"/>
    </row>
    <row r="127" spans="1:10" x14ac:dyDescent="0.2">
      <c r="A127" s="626"/>
      <c r="B127" s="626"/>
      <c r="C127" s="626"/>
      <c r="D127" s="626"/>
      <c r="E127" s="626"/>
      <c r="F127" s="626"/>
      <c r="G127" s="626"/>
      <c r="H127" s="626"/>
      <c r="I127" s="626"/>
      <c r="J127" s="626"/>
    </row>
    <row r="128" spans="1:10" x14ac:dyDescent="0.2">
      <c r="A128" s="626"/>
      <c r="B128" s="626"/>
      <c r="C128" s="626"/>
      <c r="D128" s="626"/>
      <c r="E128" s="626"/>
      <c r="F128" s="626"/>
      <c r="G128" s="626"/>
      <c r="H128" s="626"/>
      <c r="I128" s="626"/>
      <c r="J128" s="626"/>
    </row>
    <row r="129" spans="1:10" x14ac:dyDescent="0.2">
      <c r="A129" s="626"/>
      <c r="B129" s="626"/>
      <c r="C129" s="626"/>
      <c r="D129" s="626"/>
      <c r="E129" s="626"/>
      <c r="F129" s="626"/>
      <c r="G129" s="626"/>
      <c r="H129" s="626"/>
      <c r="I129" s="626"/>
      <c r="J129" s="626"/>
    </row>
    <row r="130" spans="1:10" x14ac:dyDescent="0.2">
      <c r="A130" s="626"/>
      <c r="B130" s="626"/>
      <c r="C130" s="626"/>
      <c r="D130" s="626"/>
      <c r="E130" s="626"/>
      <c r="F130" s="626"/>
      <c r="G130" s="626"/>
      <c r="H130" s="626"/>
      <c r="I130" s="626"/>
      <c r="J130" s="626"/>
    </row>
    <row r="131" spans="1:10" x14ac:dyDescent="0.2">
      <c r="A131" s="626"/>
      <c r="B131" s="626"/>
      <c r="C131" s="626"/>
      <c r="D131" s="626"/>
      <c r="E131" s="626"/>
      <c r="F131" s="626"/>
      <c r="G131" s="626"/>
      <c r="H131" s="626"/>
      <c r="I131" s="626"/>
      <c r="J131" s="626"/>
    </row>
    <row r="132" spans="1:10" x14ac:dyDescent="0.2">
      <c r="A132" s="626"/>
      <c r="B132" s="626"/>
      <c r="C132" s="626"/>
      <c r="D132" s="626"/>
      <c r="E132" s="626"/>
      <c r="F132" s="626"/>
      <c r="G132" s="626"/>
      <c r="H132" s="626"/>
      <c r="I132" s="626"/>
      <c r="J132" s="626"/>
    </row>
    <row r="133" spans="1:10" x14ac:dyDescent="0.2">
      <c r="A133" s="626"/>
      <c r="B133" s="626"/>
      <c r="C133" s="626"/>
      <c r="D133" s="626"/>
      <c r="E133" s="626"/>
      <c r="F133" s="626"/>
      <c r="G133" s="626"/>
      <c r="H133" s="626"/>
      <c r="I133" s="626"/>
      <c r="J133" s="626"/>
    </row>
    <row r="134" spans="1:10" x14ac:dyDescent="0.2">
      <c r="A134" s="626"/>
      <c r="B134" s="626"/>
      <c r="C134" s="626"/>
      <c r="D134" s="626"/>
      <c r="E134" s="626"/>
      <c r="F134" s="626"/>
      <c r="G134" s="626"/>
      <c r="H134" s="626"/>
      <c r="I134" s="626"/>
      <c r="J134" s="626"/>
    </row>
    <row r="135" spans="1:10" x14ac:dyDescent="0.2">
      <c r="A135" s="626"/>
      <c r="B135" s="626"/>
      <c r="C135" s="626"/>
      <c r="D135" s="626"/>
      <c r="E135" s="626"/>
      <c r="F135" s="626"/>
      <c r="G135" s="626"/>
      <c r="H135" s="626"/>
      <c r="I135" s="626"/>
      <c r="J135" s="626"/>
    </row>
    <row r="136" spans="1:10" x14ac:dyDescent="0.2">
      <c r="A136" s="626"/>
      <c r="B136" s="626"/>
      <c r="C136" s="626"/>
      <c r="D136" s="626"/>
      <c r="E136" s="626"/>
      <c r="F136" s="626"/>
      <c r="G136" s="626"/>
      <c r="H136" s="626"/>
      <c r="I136" s="626"/>
      <c r="J136" s="626"/>
    </row>
    <row r="137" spans="1:10" x14ac:dyDescent="0.2">
      <c r="A137" s="626"/>
      <c r="B137" s="626"/>
      <c r="C137" s="626"/>
      <c r="D137" s="626"/>
      <c r="E137" s="626"/>
      <c r="F137" s="626"/>
      <c r="G137" s="626"/>
      <c r="H137" s="626"/>
      <c r="I137" s="626"/>
      <c r="J137" s="626"/>
    </row>
    <row r="138" spans="1:10" x14ac:dyDescent="0.2">
      <c r="A138" s="626"/>
      <c r="B138" s="626"/>
      <c r="C138" s="626"/>
      <c r="D138" s="626"/>
      <c r="E138" s="626"/>
      <c r="F138" s="626"/>
      <c r="G138" s="626"/>
      <c r="H138" s="626"/>
      <c r="I138" s="626"/>
      <c r="J138" s="626"/>
    </row>
    <row r="139" spans="1:10" x14ac:dyDescent="0.2">
      <c r="A139" s="626"/>
      <c r="B139" s="626"/>
      <c r="C139" s="626"/>
      <c r="D139" s="626"/>
      <c r="E139" s="626"/>
      <c r="F139" s="626"/>
      <c r="G139" s="626"/>
      <c r="H139" s="626"/>
      <c r="I139" s="626"/>
      <c r="J139" s="626"/>
    </row>
    <row r="140" spans="1:10" x14ac:dyDescent="0.2">
      <c r="A140" s="626"/>
      <c r="B140" s="626"/>
      <c r="C140" s="626"/>
      <c r="D140" s="626"/>
      <c r="E140" s="626"/>
      <c r="F140" s="626"/>
      <c r="G140" s="626"/>
      <c r="H140" s="626"/>
      <c r="I140" s="626"/>
      <c r="J140" s="626"/>
    </row>
    <row r="141" spans="1:10" x14ac:dyDescent="0.2">
      <c r="A141" s="626"/>
      <c r="B141" s="626"/>
      <c r="C141" s="626"/>
      <c r="D141" s="626"/>
      <c r="E141" s="626"/>
      <c r="F141" s="626"/>
      <c r="G141" s="626"/>
      <c r="H141" s="626"/>
      <c r="I141" s="626"/>
      <c r="J141" s="626"/>
    </row>
    <row r="142" spans="1:10" x14ac:dyDescent="0.2">
      <c r="A142" s="626"/>
      <c r="B142" s="626"/>
      <c r="C142" s="626"/>
      <c r="D142" s="626"/>
      <c r="E142" s="626"/>
      <c r="F142" s="626"/>
      <c r="G142" s="626"/>
      <c r="H142" s="626"/>
      <c r="I142" s="626"/>
      <c r="J142" s="626"/>
    </row>
    <row r="143" spans="1:10" x14ac:dyDescent="0.2">
      <c r="A143" s="626"/>
      <c r="B143" s="626"/>
      <c r="C143" s="626"/>
      <c r="D143" s="626"/>
      <c r="E143" s="626"/>
      <c r="F143" s="626"/>
      <c r="G143" s="626"/>
      <c r="H143" s="626"/>
      <c r="I143" s="626"/>
      <c r="J143" s="626"/>
    </row>
    <row r="144" spans="1:10" x14ac:dyDescent="0.2">
      <c r="A144" s="626"/>
      <c r="B144" s="626"/>
      <c r="C144" s="626"/>
      <c r="D144" s="626"/>
      <c r="E144" s="626"/>
      <c r="F144" s="626"/>
      <c r="G144" s="626"/>
      <c r="H144" s="626"/>
      <c r="I144" s="626"/>
      <c r="J144" s="626"/>
    </row>
    <row r="145" spans="1:10" x14ac:dyDescent="0.2">
      <c r="A145" s="626"/>
      <c r="B145" s="626"/>
      <c r="C145" s="626"/>
      <c r="D145" s="626"/>
      <c r="E145" s="626"/>
      <c r="F145" s="626"/>
      <c r="G145" s="626"/>
      <c r="H145" s="626"/>
      <c r="I145" s="626"/>
      <c r="J145" s="626"/>
    </row>
    <row r="146" spans="1:10" x14ac:dyDescent="0.2">
      <c r="A146" s="626"/>
      <c r="B146" s="626"/>
      <c r="C146" s="626"/>
      <c r="D146" s="626"/>
      <c r="E146" s="626"/>
      <c r="F146" s="626"/>
      <c r="G146" s="626"/>
      <c r="H146" s="626"/>
      <c r="I146" s="626"/>
      <c r="J146" s="626"/>
    </row>
    <row r="147" spans="1:10" x14ac:dyDescent="0.2">
      <c r="A147" s="626"/>
      <c r="B147" s="626"/>
      <c r="C147" s="626"/>
      <c r="D147" s="626"/>
      <c r="E147" s="626"/>
      <c r="F147" s="626"/>
      <c r="G147" s="626"/>
      <c r="H147" s="626"/>
      <c r="I147" s="626"/>
      <c r="J147" s="626"/>
    </row>
    <row r="148" spans="1:10" x14ac:dyDescent="0.2">
      <c r="A148" s="626"/>
      <c r="B148" s="626"/>
      <c r="C148" s="626"/>
      <c r="D148" s="626"/>
      <c r="E148" s="626"/>
      <c r="F148" s="626"/>
      <c r="G148" s="626"/>
      <c r="H148" s="626"/>
      <c r="I148" s="626"/>
      <c r="J148" s="626"/>
    </row>
    <row r="149" spans="1:10" x14ac:dyDescent="0.2">
      <c r="A149" s="626"/>
      <c r="B149" s="626"/>
      <c r="C149" s="626"/>
      <c r="D149" s="626"/>
      <c r="E149" s="626"/>
      <c r="F149" s="626"/>
      <c r="G149" s="626"/>
      <c r="H149" s="626"/>
      <c r="I149" s="626"/>
      <c r="J149" s="626"/>
    </row>
    <row r="150" spans="1:10" x14ac:dyDescent="0.2">
      <c r="A150" s="626"/>
      <c r="B150" s="626"/>
      <c r="C150" s="626"/>
      <c r="D150" s="626"/>
      <c r="E150" s="626"/>
      <c r="F150" s="626"/>
      <c r="G150" s="626"/>
      <c r="H150" s="626"/>
      <c r="I150" s="626"/>
      <c r="J150" s="626"/>
    </row>
    <row r="151" spans="1:10" ht="13.5" customHeight="1" x14ac:dyDescent="0.2">
      <c r="A151" s="379"/>
      <c r="B151" s="379"/>
      <c r="C151" s="379"/>
      <c r="D151" s="379"/>
      <c r="E151" s="379"/>
      <c r="F151" s="379"/>
      <c r="G151" s="379"/>
      <c r="H151" s="379"/>
      <c r="I151" s="379"/>
      <c r="J151" s="379"/>
    </row>
    <row r="152" spans="1:10" x14ac:dyDescent="0.2">
      <c r="G152" s="623" t="s">
        <v>135</v>
      </c>
      <c r="H152" s="623"/>
      <c r="I152" s="623"/>
      <c r="J152" s="623"/>
    </row>
    <row r="153" spans="1:10" x14ac:dyDescent="0.2">
      <c r="G153" s="623"/>
      <c r="H153" s="623"/>
      <c r="I153" s="623"/>
      <c r="J153" s="623"/>
    </row>
    <row r="154" spans="1:10" x14ac:dyDescent="0.2">
      <c r="G154" s="623"/>
      <c r="H154" s="623"/>
      <c r="I154" s="623"/>
      <c r="J154" s="623"/>
    </row>
  </sheetData>
  <sheetProtection algorithmName="SHA-512" hashValue="brD1YaiPF0/qyhBoQyUxdYrJra6tuO0TwNajvQrRwOwhdHT1Ij9QU/+ImvCXe3m69JNog0IFxT2zZfyJAcSStQ==" saltValue="Nn9BFU+thnUXicQGrHEepA==" spinCount="100000" sheet="1" selectLockedCells="1"/>
  <mergeCells count="9">
    <mergeCell ref="B3:E3"/>
    <mergeCell ref="G3:J3"/>
    <mergeCell ref="A55:J99"/>
    <mergeCell ref="G152:J154"/>
    <mergeCell ref="G51:J53"/>
    <mergeCell ref="G101:J103"/>
    <mergeCell ref="A105:J150"/>
    <mergeCell ref="A5:J5"/>
    <mergeCell ref="A6:J49"/>
  </mergeCells>
  <pageMargins left="0.7" right="0.7" top="0.75" bottom="0.75" header="0.3" footer="0.3"/>
  <pageSetup orientation="portrait" r:id="rId1"/>
  <headerFooter>
    <oddHeader>&amp;L&amp;"Times New Roman,Regular"&amp;11 2019-2020 School Year&amp;RAttachment CR10</oddHeader>
    <oddFooter>&amp;L&amp;"Times New Roman,Regular"&amp;11Methodology of Guarantee&amp;C&amp;"Times New Roman,Regular"&amp;11Page &amp;P of &amp;N&amp;R&amp;"Times New Roman,Regular"&amp;11Revised October 31, 2018</oddFooter>
  </headerFooter>
  <rowBreaks count="2" manualBreakCount="2">
    <brk id="54" max="16383" man="1"/>
    <brk id="104"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Y53"/>
  <sheetViews>
    <sheetView topLeftCell="A22" zoomScale="120" zoomScaleNormal="120" workbookViewId="0">
      <selection activeCell="G3" sqref="G3:J3"/>
    </sheetView>
  </sheetViews>
  <sheetFormatPr defaultColWidth="9.140625" defaultRowHeight="12.75" x14ac:dyDescent="0.2"/>
  <cols>
    <col min="1" max="16384" width="9.140625" style="422"/>
  </cols>
  <sheetData>
    <row r="1" spans="1:25" s="450" customFormat="1" ht="20.25" x14ac:dyDescent="0.3">
      <c r="A1" s="630" t="s">
        <v>375</v>
      </c>
      <c r="B1" s="630"/>
      <c r="C1" s="630"/>
      <c r="D1" s="630"/>
      <c r="E1" s="630"/>
      <c r="F1" s="630"/>
      <c r="G1" s="630"/>
      <c r="H1" s="630"/>
      <c r="I1" s="630"/>
      <c r="J1" s="630"/>
    </row>
    <row r="3" spans="1:25" ht="15.75" customHeight="1" thickBot="1" x14ac:dyDescent="0.3">
      <c r="A3" s="449"/>
      <c r="B3" s="448" t="s">
        <v>137</v>
      </c>
      <c r="C3" s="631"/>
      <c r="D3" s="631"/>
      <c r="E3" s="631"/>
      <c r="F3" s="448" t="s">
        <v>131</v>
      </c>
      <c r="G3" s="631" t="s">
        <v>401</v>
      </c>
      <c r="H3" s="631"/>
      <c r="I3" s="631"/>
      <c r="J3" s="631"/>
    </row>
    <row r="5" spans="1:25" ht="13.5" thickBot="1" x14ac:dyDescent="0.25">
      <c r="A5" s="437" t="s">
        <v>390</v>
      </c>
    </row>
    <row r="6" spans="1:25" x14ac:dyDescent="0.2">
      <c r="A6" s="436" t="s">
        <v>385</v>
      </c>
      <c r="B6" s="435"/>
      <c r="C6" s="435"/>
      <c r="D6" s="435"/>
      <c r="E6" s="435"/>
      <c r="F6" s="435"/>
      <c r="G6" s="435"/>
      <c r="H6" s="435"/>
      <c r="I6" s="435"/>
      <c r="J6" s="434"/>
      <c r="O6" s="423"/>
      <c r="P6" s="423"/>
      <c r="Q6" s="423"/>
      <c r="R6" s="423"/>
      <c r="S6" s="423"/>
      <c r="T6" s="423"/>
      <c r="U6" s="423"/>
      <c r="V6" s="423"/>
      <c r="W6" s="423"/>
      <c r="X6" s="423"/>
      <c r="Y6" s="423"/>
    </row>
    <row r="7" spans="1:25" x14ac:dyDescent="0.2">
      <c r="A7" s="429"/>
      <c r="J7" s="428"/>
      <c r="O7" s="423"/>
      <c r="P7" s="423"/>
      <c r="Q7" s="423"/>
      <c r="R7" s="423"/>
      <c r="S7" s="423"/>
      <c r="T7" s="423"/>
      <c r="U7" s="423"/>
      <c r="V7" s="423"/>
      <c r="W7" s="423"/>
      <c r="X7" s="423"/>
      <c r="Y7" s="423"/>
    </row>
    <row r="8" spans="1:25" x14ac:dyDescent="0.2">
      <c r="A8" s="429"/>
      <c r="J8" s="428"/>
      <c r="O8" s="423"/>
      <c r="P8" s="423"/>
      <c r="Q8" s="423"/>
      <c r="R8" s="423"/>
      <c r="S8" s="423"/>
      <c r="T8" s="423"/>
      <c r="U8" s="423"/>
      <c r="V8" s="423"/>
      <c r="W8" s="423"/>
      <c r="X8" s="423"/>
      <c r="Y8" s="423"/>
    </row>
    <row r="9" spans="1:25" x14ac:dyDescent="0.2">
      <c r="A9" s="429"/>
      <c r="J9" s="428"/>
      <c r="O9" s="423"/>
      <c r="P9" s="423"/>
      <c r="Q9" s="423"/>
      <c r="R9" s="423"/>
      <c r="S9" s="423"/>
      <c r="T9" s="423"/>
      <c r="U9" s="423"/>
      <c r="V9" s="423"/>
      <c r="W9" s="423"/>
      <c r="X9" s="423"/>
      <c r="Y9" s="423"/>
    </row>
    <row r="10" spans="1:25" x14ac:dyDescent="0.2">
      <c r="A10" s="429"/>
      <c r="J10" s="428"/>
      <c r="O10" s="423"/>
      <c r="P10" s="423"/>
      <c r="Q10" s="423"/>
      <c r="R10" s="423"/>
      <c r="S10" s="423"/>
      <c r="T10" s="423"/>
      <c r="U10" s="423"/>
      <c r="V10" s="423"/>
      <c r="W10" s="423"/>
      <c r="X10" s="423"/>
      <c r="Y10" s="423"/>
    </row>
    <row r="11" spans="1:25" x14ac:dyDescent="0.2">
      <c r="A11" s="632" t="s">
        <v>396</v>
      </c>
      <c r="B11" s="633"/>
      <c r="C11" s="633"/>
      <c r="D11" s="633"/>
      <c r="E11" s="633"/>
      <c r="F11" s="633"/>
      <c r="G11" s="633"/>
      <c r="H11" s="633"/>
      <c r="I11" s="633"/>
      <c r="J11" s="634"/>
      <c r="O11" s="423"/>
      <c r="P11" s="423"/>
      <c r="Q11" s="423"/>
      <c r="R11" s="423"/>
      <c r="S11" s="423"/>
      <c r="T11" s="423"/>
      <c r="U11" s="423"/>
      <c r="V11" s="423"/>
      <c r="W11" s="423"/>
      <c r="X11" s="423"/>
      <c r="Y11" s="423"/>
    </row>
    <row r="12" spans="1:25" x14ac:dyDescent="0.2">
      <c r="A12" s="632"/>
      <c r="B12" s="633"/>
      <c r="C12" s="633"/>
      <c r="D12" s="633"/>
      <c r="E12" s="633"/>
      <c r="F12" s="633"/>
      <c r="G12" s="633"/>
      <c r="H12" s="633"/>
      <c r="I12" s="633"/>
      <c r="J12" s="634"/>
      <c r="O12" s="423"/>
      <c r="P12" s="423"/>
      <c r="Q12" s="423"/>
      <c r="R12" s="423"/>
      <c r="S12" s="423"/>
      <c r="T12" s="423"/>
      <c r="U12" s="423"/>
      <c r="V12" s="423"/>
      <c r="W12" s="423"/>
      <c r="X12" s="423"/>
      <c r="Y12" s="423"/>
    </row>
    <row r="13" spans="1:25" x14ac:dyDescent="0.2">
      <c r="A13" s="632"/>
      <c r="B13" s="633"/>
      <c r="C13" s="633"/>
      <c r="D13" s="633"/>
      <c r="E13" s="633"/>
      <c r="F13" s="633"/>
      <c r="G13" s="633"/>
      <c r="H13" s="633"/>
      <c r="I13" s="633"/>
      <c r="J13" s="634"/>
    </row>
    <row r="14" spans="1:25" x14ac:dyDescent="0.2">
      <c r="A14" s="447"/>
      <c r="B14" s="446"/>
      <c r="C14" s="446"/>
      <c r="D14" s="446"/>
      <c r="E14" s="446"/>
      <c r="F14" s="446"/>
      <c r="G14" s="446"/>
      <c r="H14" s="446"/>
      <c r="I14" s="446"/>
      <c r="J14" s="445"/>
    </row>
    <row r="15" spans="1:25" x14ac:dyDescent="0.2">
      <c r="A15" s="444" t="s">
        <v>386</v>
      </c>
      <c r="B15" s="443"/>
      <c r="C15" s="443"/>
      <c r="D15" s="443"/>
      <c r="E15" s="443"/>
      <c r="F15" s="443"/>
      <c r="G15" s="443"/>
      <c r="H15" s="443"/>
      <c r="I15" s="443"/>
      <c r="J15" s="442"/>
    </row>
    <row r="16" spans="1:25" x14ac:dyDescent="0.2">
      <c r="A16" s="429" t="s">
        <v>372</v>
      </c>
      <c r="J16" s="428"/>
    </row>
    <row r="17" spans="1:10" x14ac:dyDescent="0.2">
      <c r="A17" s="429"/>
      <c r="B17" s="629" t="s">
        <v>222</v>
      </c>
      <c r="C17" s="629"/>
      <c r="D17" s="629"/>
      <c r="E17" s="629"/>
      <c r="F17" s="629"/>
      <c r="G17" s="629" t="s">
        <v>387</v>
      </c>
      <c r="H17" s="629"/>
      <c r="J17" s="428"/>
    </row>
    <row r="18" spans="1:10" x14ac:dyDescent="0.2">
      <c r="A18" s="429">
        <v>1</v>
      </c>
      <c r="B18" s="635"/>
      <c r="C18" s="635"/>
      <c r="D18" s="635"/>
      <c r="E18" s="635"/>
      <c r="F18" s="635"/>
      <c r="G18" s="636">
        <v>0</v>
      </c>
      <c r="H18" s="636"/>
      <c r="J18" s="428"/>
    </row>
    <row r="19" spans="1:10" x14ac:dyDescent="0.2">
      <c r="A19" s="429">
        <v>2</v>
      </c>
      <c r="B19" s="637"/>
      <c r="C19" s="637"/>
      <c r="D19" s="637"/>
      <c r="E19" s="637"/>
      <c r="F19" s="637"/>
      <c r="G19" s="638">
        <v>0</v>
      </c>
      <c r="H19" s="638"/>
      <c r="J19" s="428"/>
    </row>
    <row r="20" spans="1:10" x14ac:dyDescent="0.2">
      <c r="A20" s="429">
        <v>3</v>
      </c>
      <c r="B20" s="637"/>
      <c r="C20" s="637"/>
      <c r="D20" s="637"/>
      <c r="E20" s="637"/>
      <c r="F20" s="637"/>
      <c r="G20" s="638">
        <v>0</v>
      </c>
      <c r="H20" s="638"/>
      <c r="J20" s="428"/>
    </row>
    <row r="21" spans="1:10" x14ac:dyDescent="0.2">
      <c r="A21" s="429">
        <v>4</v>
      </c>
      <c r="B21" s="640"/>
      <c r="C21" s="640"/>
      <c r="D21" s="640"/>
      <c r="E21" s="640"/>
      <c r="F21" s="640"/>
      <c r="G21" s="638">
        <v>0</v>
      </c>
      <c r="H21" s="638"/>
      <c r="J21" s="428"/>
    </row>
    <row r="22" spans="1:10" x14ac:dyDescent="0.2">
      <c r="A22" s="429">
        <v>5</v>
      </c>
      <c r="B22" s="637"/>
      <c r="C22" s="637"/>
      <c r="D22" s="637"/>
      <c r="E22" s="637"/>
      <c r="F22" s="637"/>
      <c r="G22" s="638">
        <v>0</v>
      </c>
      <c r="H22" s="638"/>
      <c r="J22" s="428"/>
    </row>
    <row r="23" spans="1:10" x14ac:dyDescent="0.2">
      <c r="A23" s="429"/>
      <c r="J23" s="428"/>
    </row>
    <row r="24" spans="1:10" ht="13.5" thickBot="1" x14ac:dyDescent="0.25">
      <c r="A24" s="438" t="s">
        <v>373</v>
      </c>
      <c r="B24" s="425"/>
      <c r="C24" s="425"/>
      <c r="D24" s="425"/>
      <c r="E24" s="425"/>
      <c r="F24" s="425"/>
      <c r="G24" s="425"/>
      <c r="H24" s="425"/>
      <c r="I24" s="641">
        <f>SUM(G18:H22)</f>
        <v>0</v>
      </c>
      <c r="J24" s="642"/>
    </row>
    <row r="26" spans="1:10" ht="13.5" thickBot="1" x14ac:dyDescent="0.25">
      <c r="A26" s="437" t="s">
        <v>395</v>
      </c>
    </row>
    <row r="27" spans="1:10" x14ac:dyDescent="0.2">
      <c r="A27" s="436" t="s">
        <v>385</v>
      </c>
      <c r="B27" s="435"/>
      <c r="C27" s="435"/>
      <c r="D27" s="435"/>
      <c r="E27" s="435"/>
      <c r="F27" s="435"/>
      <c r="G27" s="435"/>
      <c r="H27" s="435"/>
      <c r="I27" s="435"/>
      <c r="J27" s="434"/>
    </row>
    <row r="28" spans="1:10" x14ac:dyDescent="0.2">
      <c r="A28" s="643"/>
      <c r="B28" s="644"/>
      <c r="C28" s="644"/>
      <c r="D28" s="644"/>
      <c r="E28" s="644"/>
      <c r="F28" s="644"/>
      <c r="G28" s="644"/>
      <c r="H28" s="644"/>
      <c r="I28" s="644"/>
      <c r="J28" s="645"/>
    </row>
    <row r="29" spans="1:10" x14ac:dyDescent="0.2">
      <c r="A29" s="643"/>
      <c r="B29" s="644"/>
      <c r="C29" s="644"/>
      <c r="D29" s="644"/>
      <c r="E29" s="644"/>
      <c r="F29" s="644"/>
      <c r="G29" s="644"/>
      <c r="H29" s="644"/>
      <c r="I29" s="644"/>
      <c r="J29" s="645"/>
    </row>
    <row r="30" spans="1:10" x14ac:dyDescent="0.2">
      <c r="A30" s="643"/>
      <c r="B30" s="644"/>
      <c r="C30" s="644"/>
      <c r="D30" s="644"/>
      <c r="E30" s="644"/>
      <c r="F30" s="644"/>
      <c r="G30" s="644"/>
      <c r="H30" s="644"/>
      <c r="I30" s="644"/>
      <c r="J30" s="645"/>
    </row>
    <row r="31" spans="1:10" x14ac:dyDescent="0.2">
      <c r="A31" s="643"/>
      <c r="B31" s="644"/>
      <c r="C31" s="644"/>
      <c r="D31" s="644"/>
      <c r="E31" s="644"/>
      <c r="F31" s="644"/>
      <c r="G31" s="644"/>
      <c r="H31" s="644"/>
      <c r="I31" s="644"/>
      <c r="J31" s="645"/>
    </row>
    <row r="32" spans="1:10" x14ac:dyDescent="0.2">
      <c r="A32" s="441" t="s">
        <v>388</v>
      </c>
      <c r="B32" s="440"/>
      <c r="C32" s="440"/>
      <c r="D32" s="440"/>
      <c r="E32" s="440"/>
      <c r="F32" s="440"/>
      <c r="G32" s="440"/>
      <c r="H32" s="440"/>
      <c r="I32" s="440"/>
      <c r="J32" s="439"/>
    </row>
    <row r="33" spans="1:10" ht="13.5" thickBot="1" x14ac:dyDescent="0.25">
      <c r="A33" s="438" t="s">
        <v>374</v>
      </c>
      <c r="B33" s="425"/>
      <c r="C33" s="425"/>
      <c r="D33" s="425"/>
      <c r="E33" s="425"/>
      <c r="F33" s="425"/>
      <c r="G33" s="425"/>
      <c r="H33" s="425"/>
      <c r="I33" s="646">
        <v>0</v>
      </c>
      <c r="J33" s="647"/>
    </row>
    <row r="35" spans="1:10" ht="13.5" thickBot="1" x14ac:dyDescent="0.25">
      <c r="A35" s="437" t="s">
        <v>389</v>
      </c>
    </row>
    <row r="36" spans="1:10" x14ac:dyDescent="0.2">
      <c r="A36" s="436" t="s">
        <v>385</v>
      </c>
      <c r="B36" s="435"/>
      <c r="C36" s="435"/>
      <c r="D36" s="435"/>
      <c r="E36" s="435"/>
      <c r="F36" s="435"/>
      <c r="G36" s="435"/>
      <c r="H36" s="435"/>
      <c r="I36" s="435"/>
      <c r="J36" s="434"/>
    </row>
    <row r="37" spans="1:10" x14ac:dyDescent="0.2">
      <c r="A37" s="643"/>
      <c r="B37" s="644"/>
      <c r="C37" s="644"/>
      <c r="D37" s="644"/>
      <c r="E37" s="644"/>
      <c r="F37" s="644"/>
      <c r="G37" s="644"/>
      <c r="H37" s="644"/>
      <c r="I37" s="644"/>
      <c r="J37" s="645"/>
    </row>
    <row r="38" spans="1:10" x14ac:dyDescent="0.2">
      <c r="A38" s="643"/>
      <c r="B38" s="644"/>
      <c r="C38" s="644"/>
      <c r="D38" s="644"/>
      <c r="E38" s="644"/>
      <c r="F38" s="644"/>
      <c r="G38" s="644"/>
      <c r="H38" s="644"/>
      <c r="I38" s="644"/>
      <c r="J38" s="645"/>
    </row>
    <row r="39" spans="1:10" x14ac:dyDescent="0.2">
      <c r="A39" s="643"/>
      <c r="B39" s="644"/>
      <c r="C39" s="644"/>
      <c r="D39" s="644"/>
      <c r="E39" s="644"/>
      <c r="F39" s="644"/>
      <c r="G39" s="644"/>
      <c r="H39" s="644"/>
      <c r="I39" s="644"/>
      <c r="J39" s="645"/>
    </row>
    <row r="40" spans="1:10" x14ac:dyDescent="0.2">
      <c r="A40" s="643"/>
      <c r="B40" s="644"/>
      <c r="C40" s="644"/>
      <c r="D40" s="644"/>
      <c r="E40" s="644"/>
      <c r="F40" s="644"/>
      <c r="G40" s="644"/>
      <c r="H40" s="644"/>
      <c r="I40" s="644"/>
      <c r="J40" s="645"/>
    </row>
    <row r="41" spans="1:10" x14ac:dyDescent="0.2">
      <c r="A41" s="433"/>
      <c r="B41" s="432"/>
      <c r="C41" s="432"/>
      <c r="D41" s="432"/>
      <c r="E41" s="432"/>
      <c r="F41" s="432"/>
      <c r="G41" s="432"/>
      <c r="H41" s="432"/>
      <c r="I41" s="432"/>
      <c r="J41" s="431"/>
    </row>
    <row r="42" spans="1:10" x14ac:dyDescent="0.2">
      <c r="A42" s="430" t="s">
        <v>388</v>
      </c>
      <c r="J42" s="428"/>
    </row>
    <row r="43" spans="1:10" x14ac:dyDescent="0.2">
      <c r="A43" s="429" t="s">
        <v>391</v>
      </c>
      <c r="I43" s="648">
        <v>0</v>
      </c>
      <c r="J43" s="649"/>
    </row>
    <row r="44" spans="1:10" x14ac:dyDescent="0.2">
      <c r="A44" s="429"/>
      <c r="J44" s="397"/>
    </row>
    <row r="45" spans="1:10" x14ac:dyDescent="0.2">
      <c r="A45" s="429"/>
      <c r="I45" s="648">
        <v>0</v>
      </c>
      <c r="J45" s="649"/>
    </row>
    <row r="46" spans="1:10" x14ac:dyDescent="0.2">
      <c r="A46" s="429"/>
      <c r="I46" s="650">
        <v>0</v>
      </c>
      <c r="J46" s="651"/>
    </row>
    <row r="47" spans="1:10" x14ac:dyDescent="0.2">
      <c r="A47" s="429"/>
      <c r="J47" s="428"/>
    </row>
    <row r="48" spans="1:10" ht="16.5" thickBot="1" x14ac:dyDescent="0.25">
      <c r="A48" s="427" t="s">
        <v>392</v>
      </c>
      <c r="B48" s="425"/>
      <c r="C48" s="425"/>
      <c r="D48" s="425"/>
      <c r="E48" s="426" t="s">
        <v>202</v>
      </c>
      <c r="F48" s="425" t="s">
        <v>376</v>
      </c>
      <c r="G48" s="425"/>
      <c r="H48" s="425"/>
      <c r="I48" s="425"/>
      <c r="J48" s="424"/>
    </row>
    <row r="51" spans="7:10" s="423" customFormat="1" x14ac:dyDescent="0.2">
      <c r="G51" s="639" t="s">
        <v>135</v>
      </c>
      <c r="H51" s="639"/>
      <c r="I51" s="639"/>
      <c r="J51" s="639"/>
    </row>
    <row r="52" spans="7:10" s="423" customFormat="1" x14ac:dyDescent="0.2">
      <c r="G52" s="639"/>
      <c r="H52" s="639"/>
      <c r="I52" s="639"/>
      <c r="J52" s="639"/>
    </row>
    <row r="53" spans="7:10" s="423" customFormat="1" x14ac:dyDescent="0.2">
      <c r="G53" s="639"/>
      <c r="H53" s="639"/>
      <c r="I53" s="639"/>
      <c r="J53" s="639"/>
    </row>
  </sheetData>
  <sheetProtection algorithmName="SHA-512" hashValue="6apq9W9FBpHZme71TGHSytj5XX3TaKQ8kHaa3U2/a/gnCGDsbr7/u5t7ZEU6lwNySNA7qZYv8U4VkSAwrnXrkg==" saltValue="XnBjPj9sFtw8+mNJfcrGVQ==" spinCount="100000" sheet="1" objects="1" scenarios="1" selectLockedCells="1"/>
  <mergeCells count="24">
    <mergeCell ref="G51:J53"/>
    <mergeCell ref="B21:F21"/>
    <mergeCell ref="G21:H21"/>
    <mergeCell ref="B22:F22"/>
    <mergeCell ref="G22:H22"/>
    <mergeCell ref="I24:J24"/>
    <mergeCell ref="A28:J31"/>
    <mergeCell ref="I33:J33"/>
    <mergeCell ref="A37:J40"/>
    <mergeCell ref="I43:J43"/>
    <mergeCell ref="I45:J45"/>
    <mergeCell ref="I46:J46"/>
    <mergeCell ref="B18:F18"/>
    <mergeCell ref="G18:H18"/>
    <mergeCell ref="B19:F19"/>
    <mergeCell ref="G19:H19"/>
    <mergeCell ref="B20:F20"/>
    <mergeCell ref="G20:H20"/>
    <mergeCell ref="B17:F17"/>
    <mergeCell ref="G17:H17"/>
    <mergeCell ref="A1:J1"/>
    <mergeCell ref="C3:E3"/>
    <mergeCell ref="G3:J3"/>
    <mergeCell ref="A11:J13"/>
  </mergeCells>
  <pageMargins left="0.7" right="0.7" top="0.75" bottom="0.75" header="0.3" footer="0.3"/>
  <pageSetup orientation="portrait" r:id="rId1"/>
  <headerFooter>
    <oddHeader>&amp;L&amp;"Times New Roman,Regular"2019-2020 School Year&amp;R&amp;"Times New Roman,Regular"Attachment CR11</oddHeader>
    <oddFooter>&amp;L&amp;"Times New Roman,Regular"&amp;11Equipment and Payment Terms&amp;C&amp;"Times New Roman,Regular"&amp;11Page &amp;P of &amp;N&amp;R&amp;"Times New Roman,Regular"&amp;11Revised October 31, 2018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Option Button 1">
              <controlPr defaultSize="0" autoFill="0" autoLine="0" autoPict="0">
                <anchor moveWithCells="1">
                  <from>
                    <xdr:col>0</xdr:col>
                    <xdr:colOff>57150</xdr:colOff>
                    <xdr:row>37</xdr:row>
                    <xdr:rowOff>0</xdr:rowOff>
                  </from>
                  <to>
                    <xdr:col>9</xdr:col>
                    <xdr:colOff>542925</xdr:colOff>
                    <xdr:row>38</xdr:row>
                    <xdr:rowOff>76200</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from>
                    <xdr:col>0</xdr:col>
                    <xdr:colOff>57150</xdr:colOff>
                    <xdr:row>38</xdr:row>
                    <xdr:rowOff>95250</xdr:rowOff>
                  </from>
                  <to>
                    <xdr:col>9</xdr:col>
                    <xdr:colOff>323850</xdr:colOff>
                    <xdr:row>40</xdr:row>
                    <xdr:rowOff>19050</xdr:rowOff>
                  </to>
                </anchor>
              </controlPr>
            </control>
          </mc:Choice>
        </mc:AlternateContent>
        <mc:AlternateContent xmlns:mc="http://schemas.openxmlformats.org/markup-compatibility/2006">
          <mc:Choice Requires="x14">
            <control shapeId="34819" r:id="rId6" name="Group Box 3">
              <controlPr defaultSize="0" autoFill="0" autoPict="0">
                <anchor moveWithCells="1">
                  <from>
                    <xdr:col>0</xdr:col>
                    <xdr:colOff>0</xdr:colOff>
                    <xdr:row>4</xdr:row>
                    <xdr:rowOff>161925</xdr:rowOff>
                  </from>
                  <to>
                    <xdr:col>10</xdr:col>
                    <xdr:colOff>9525</xdr:colOff>
                    <xdr:row>10</xdr:row>
                    <xdr:rowOff>19050</xdr:rowOff>
                  </to>
                </anchor>
              </controlPr>
            </control>
          </mc:Choice>
        </mc:AlternateContent>
        <mc:AlternateContent xmlns:mc="http://schemas.openxmlformats.org/markup-compatibility/2006">
          <mc:Choice Requires="x14">
            <control shapeId="34820" r:id="rId7" name="Group Box 4">
              <controlPr defaultSize="0" autoFill="0" autoPict="0">
                <anchor moveWithCells="1">
                  <from>
                    <xdr:col>0</xdr:col>
                    <xdr:colOff>9525</xdr:colOff>
                    <xdr:row>26</xdr:row>
                    <xdr:rowOff>9525</xdr:rowOff>
                  </from>
                  <to>
                    <xdr:col>10</xdr:col>
                    <xdr:colOff>9525</xdr:colOff>
                    <xdr:row>30</xdr:row>
                    <xdr:rowOff>133350</xdr:rowOff>
                  </to>
                </anchor>
              </controlPr>
            </control>
          </mc:Choice>
        </mc:AlternateContent>
        <mc:AlternateContent xmlns:mc="http://schemas.openxmlformats.org/markup-compatibility/2006">
          <mc:Choice Requires="x14">
            <control shapeId="34821" r:id="rId8" name="Option Button 5">
              <controlPr defaultSize="0" autoFill="0" autoLine="0" autoPict="0" altText="No, the SFA will not consider providing advance payments to the FSMC">
                <anchor moveWithCells="1">
                  <from>
                    <xdr:col>0</xdr:col>
                    <xdr:colOff>66675</xdr:colOff>
                    <xdr:row>27</xdr:row>
                    <xdr:rowOff>76200</xdr:rowOff>
                  </from>
                  <to>
                    <xdr:col>9</xdr:col>
                    <xdr:colOff>552450</xdr:colOff>
                    <xdr:row>28</xdr:row>
                    <xdr:rowOff>152400</xdr:rowOff>
                  </to>
                </anchor>
              </controlPr>
            </control>
          </mc:Choice>
        </mc:AlternateContent>
        <mc:AlternateContent xmlns:mc="http://schemas.openxmlformats.org/markup-compatibility/2006">
          <mc:Choice Requires="x14">
            <control shapeId="34822" r:id="rId9" name="Option Button 6">
              <controlPr defaultSize="0" autoFill="0" autoLine="0" autoPict="0">
                <anchor moveWithCells="1">
                  <from>
                    <xdr:col>0</xdr:col>
                    <xdr:colOff>66675</xdr:colOff>
                    <xdr:row>29</xdr:row>
                    <xdr:rowOff>19050</xdr:rowOff>
                  </from>
                  <to>
                    <xdr:col>9</xdr:col>
                    <xdr:colOff>333375</xdr:colOff>
                    <xdr:row>30</xdr:row>
                    <xdr:rowOff>114300</xdr:rowOff>
                  </to>
                </anchor>
              </controlPr>
            </control>
          </mc:Choice>
        </mc:AlternateContent>
        <mc:AlternateContent xmlns:mc="http://schemas.openxmlformats.org/markup-compatibility/2006">
          <mc:Choice Requires="x14">
            <control shapeId="34823" r:id="rId10" name="Group Box 7">
              <controlPr defaultSize="0" autoFill="0" autoPict="0">
                <anchor moveWithCells="1">
                  <from>
                    <xdr:col>0</xdr:col>
                    <xdr:colOff>0</xdr:colOff>
                    <xdr:row>35</xdr:row>
                    <xdr:rowOff>9525</xdr:rowOff>
                  </from>
                  <to>
                    <xdr:col>10</xdr:col>
                    <xdr:colOff>9525</xdr:colOff>
                    <xdr:row>40</xdr:row>
                    <xdr:rowOff>114300</xdr:rowOff>
                  </to>
                </anchor>
              </controlPr>
            </control>
          </mc:Choice>
        </mc:AlternateContent>
        <mc:AlternateContent xmlns:mc="http://schemas.openxmlformats.org/markup-compatibility/2006">
          <mc:Choice Requires="x14">
            <control shapeId="34824" r:id="rId11" name="Option Button 8">
              <controlPr defaultSize="0" autoFill="0" autoLine="0" autoPict="0">
                <anchor moveWithCells="1">
                  <from>
                    <xdr:col>0</xdr:col>
                    <xdr:colOff>19050</xdr:colOff>
                    <xdr:row>6</xdr:row>
                    <xdr:rowOff>85725</xdr:rowOff>
                  </from>
                  <to>
                    <xdr:col>9</xdr:col>
                    <xdr:colOff>504825</xdr:colOff>
                    <xdr:row>7</xdr:row>
                    <xdr:rowOff>152400</xdr:rowOff>
                  </to>
                </anchor>
              </controlPr>
            </control>
          </mc:Choice>
        </mc:AlternateContent>
        <mc:AlternateContent xmlns:mc="http://schemas.openxmlformats.org/markup-compatibility/2006">
          <mc:Choice Requires="x14">
            <control shapeId="34825" r:id="rId12" name="Option Button 9">
              <controlPr defaultSize="0" autoFill="0" autoLine="0" autoPict="0">
                <anchor moveWithCells="1">
                  <from>
                    <xdr:col>0</xdr:col>
                    <xdr:colOff>19050</xdr:colOff>
                    <xdr:row>8</xdr:row>
                    <xdr:rowOff>19050</xdr:rowOff>
                  </from>
                  <to>
                    <xdr:col>9</xdr:col>
                    <xdr:colOff>285750</xdr:colOff>
                    <xdr:row>9</xdr:row>
                    <xdr:rowOff>114300</xdr:rowOff>
                  </to>
                </anchor>
              </controlPr>
            </control>
          </mc:Choice>
        </mc:AlternateContent>
        <mc:AlternateContent xmlns:mc="http://schemas.openxmlformats.org/markup-compatibility/2006">
          <mc:Choice Requires="x14">
            <control shapeId="34826" r:id="rId13" name="Group Box 10">
              <controlPr defaultSize="0" autoFill="0" autoPict="0">
                <anchor moveWithCells="1">
                  <from>
                    <xdr:col>0</xdr:col>
                    <xdr:colOff>0</xdr:colOff>
                    <xdr:row>41</xdr:row>
                    <xdr:rowOff>0</xdr:rowOff>
                  </from>
                  <to>
                    <xdr:col>10</xdr:col>
                    <xdr:colOff>9525</xdr:colOff>
                    <xdr:row>46</xdr:row>
                    <xdr:rowOff>123825</xdr:rowOff>
                  </to>
                </anchor>
              </controlPr>
            </control>
          </mc:Choice>
        </mc:AlternateContent>
        <mc:AlternateContent xmlns:mc="http://schemas.openxmlformats.org/markup-compatibility/2006">
          <mc:Choice Requires="x14">
            <control shapeId="34827" r:id="rId14" name="Option Button 11">
              <controlPr defaultSize="0" autoFill="0" autoLine="0" autoPict="0">
                <anchor moveWithCells="1">
                  <from>
                    <xdr:col>0</xdr:col>
                    <xdr:colOff>57150</xdr:colOff>
                    <xdr:row>43</xdr:row>
                    <xdr:rowOff>123825</xdr:rowOff>
                  </from>
                  <to>
                    <xdr:col>7</xdr:col>
                    <xdr:colOff>142875</xdr:colOff>
                    <xdr:row>45</xdr:row>
                    <xdr:rowOff>19050</xdr:rowOff>
                  </to>
                </anchor>
              </controlPr>
            </control>
          </mc:Choice>
        </mc:AlternateContent>
        <mc:AlternateContent xmlns:mc="http://schemas.openxmlformats.org/markup-compatibility/2006">
          <mc:Choice Requires="x14">
            <control shapeId="34828" r:id="rId15" name="Option Button 12">
              <controlPr defaultSize="0" autoFill="0" autoLine="0" autoPict="0">
                <anchor moveWithCells="1">
                  <from>
                    <xdr:col>0</xdr:col>
                    <xdr:colOff>66675</xdr:colOff>
                    <xdr:row>45</xdr:row>
                    <xdr:rowOff>28575</xdr:rowOff>
                  </from>
                  <to>
                    <xdr:col>7</xdr:col>
                    <xdr:colOff>152400</xdr:colOff>
                    <xdr:row>46</xdr:row>
                    <xdr:rowOff>95250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H33"/>
  <sheetViews>
    <sheetView topLeftCell="A7" zoomScaleNormal="100" zoomScaleSheetLayoutView="100" workbookViewId="0">
      <selection activeCell="D4" sqref="D4:E4"/>
    </sheetView>
  </sheetViews>
  <sheetFormatPr defaultColWidth="9.140625" defaultRowHeight="15.75" x14ac:dyDescent="0.25"/>
  <cols>
    <col min="1" max="1" width="5.7109375" style="1" customWidth="1"/>
    <col min="2" max="2" width="3.7109375" style="1" customWidth="1"/>
    <col min="3" max="3" width="28.140625" style="1" bestFit="1" customWidth="1"/>
    <col min="4" max="8" width="18.7109375" style="1" customWidth="1"/>
    <col min="9" max="16384" width="9.140625" style="1"/>
  </cols>
  <sheetData>
    <row r="1" spans="1:8" ht="18.75" customHeight="1" x14ac:dyDescent="0.3">
      <c r="A1" s="571" t="s">
        <v>162</v>
      </c>
      <c r="B1" s="571"/>
      <c r="C1" s="571"/>
      <c r="D1" s="571"/>
      <c r="E1" s="571"/>
      <c r="F1" s="571"/>
      <c r="G1" s="571"/>
      <c r="H1" s="571"/>
    </row>
    <row r="2" spans="1:8" ht="15.75" customHeight="1" x14ac:dyDescent="0.25">
      <c r="A2" s="502" t="s">
        <v>163</v>
      </c>
      <c r="B2" s="502"/>
      <c r="C2" s="502"/>
      <c r="D2" s="502"/>
      <c r="E2" s="502"/>
      <c r="F2" s="502"/>
      <c r="G2" s="502"/>
      <c r="H2" s="502"/>
    </row>
    <row r="3" spans="1:8" ht="15.75" customHeight="1" x14ac:dyDescent="0.3">
      <c r="A3" s="187"/>
    </row>
    <row r="4" spans="1:8" ht="15.75" customHeight="1" thickBot="1" x14ac:dyDescent="0.35">
      <c r="A4" s="187"/>
      <c r="C4" s="173" t="s">
        <v>131</v>
      </c>
      <c r="D4" s="652" t="s">
        <v>401</v>
      </c>
      <c r="E4" s="652"/>
      <c r="F4" s="173" t="s">
        <v>137</v>
      </c>
      <c r="G4" s="652"/>
      <c r="H4" s="652"/>
    </row>
    <row r="5" spans="1:8" ht="15" customHeight="1" x14ac:dyDescent="0.3">
      <c r="A5" s="187"/>
      <c r="C5" s="173"/>
      <c r="D5" s="180"/>
      <c r="E5" s="180"/>
      <c r="F5" s="180"/>
      <c r="G5" s="180"/>
      <c r="H5" s="180"/>
    </row>
    <row r="6" spans="1:8" ht="15.75" customHeight="1" thickBot="1" x14ac:dyDescent="0.35">
      <c r="A6" s="187"/>
      <c r="C6" s="336" t="s">
        <v>362</v>
      </c>
      <c r="D6" s="652"/>
      <c r="E6" s="652"/>
      <c r="F6" s="173"/>
      <c r="G6" s="180"/>
      <c r="H6" s="180"/>
    </row>
    <row r="7" spans="1:8" ht="15.75" customHeight="1" thickBot="1" x14ac:dyDescent="0.3">
      <c r="A7" s="44"/>
    </row>
    <row r="8" spans="1:8" ht="15.75" customHeight="1" x14ac:dyDescent="0.25">
      <c r="C8" s="188"/>
      <c r="D8" s="189" t="s">
        <v>164</v>
      </c>
      <c r="E8" s="189" t="s">
        <v>165</v>
      </c>
      <c r="F8" s="189" t="s">
        <v>166</v>
      </c>
      <c r="G8" s="189" t="s">
        <v>167</v>
      </c>
      <c r="H8" s="190" t="s">
        <v>168</v>
      </c>
    </row>
    <row r="9" spans="1:8" ht="31.5" x14ac:dyDescent="0.25">
      <c r="C9" s="191" t="s">
        <v>169</v>
      </c>
      <c r="D9" s="192" t="s">
        <v>170</v>
      </c>
      <c r="E9" s="192" t="s">
        <v>171</v>
      </c>
      <c r="F9" s="192" t="s">
        <v>172</v>
      </c>
      <c r="G9" s="192" t="s">
        <v>173</v>
      </c>
      <c r="H9" s="193" t="s">
        <v>8</v>
      </c>
    </row>
    <row r="10" spans="1:8" ht="15.75" customHeight="1" x14ac:dyDescent="0.25">
      <c r="C10" s="194" t="s">
        <v>174</v>
      </c>
      <c r="D10" s="195"/>
      <c r="E10" s="195"/>
      <c r="F10" s="196">
        <f>D10*E10</f>
        <v>0</v>
      </c>
      <c r="G10" s="197"/>
      <c r="H10" s="198">
        <f>F10*G10</f>
        <v>0</v>
      </c>
    </row>
    <row r="11" spans="1:8" ht="15.75" customHeight="1" x14ac:dyDescent="0.25">
      <c r="C11" s="194" t="s">
        <v>175</v>
      </c>
      <c r="D11" s="195"/>
      <c r="E11" s="195"/>
      <c r="F11" s="196">
        <f>D11*E11</f>
        <v>0</v>
      </c>
      <c r="G11" s="197"/>
      <c r="H11" s="198">
        <f>F11*G11</f>
        <v>0</v>
      </c>
    </row>
    <row r="12" spans="1:8" ht="15.75" customHeight="1" x14ac:dyDescent="0.25">
      <c r="C12" s="194" t="s">
        <v>176</v>
      </c>
      <c r="D12" s="195"/>
      <c r="E12" s="195"/>
      <c r="F12" s="196">
        <f>D12*E12</f>
        <v>0</v>
      </c>
      <c r="G12" s="197"/>
      <c r="H12" s="198">
        <f>F12*G12</f>
        <v>0</v>
      </c>
    </row>
    <row r="13" spans="1:8" ht="15.75" customHeight="1" x14ac:dyDescent="0.25">
      <c r="C13" s="194" t="s">
        <v>177</v>
      </c>
      <c r="D13" s="195"/>
      <c r="E13" s="195"/>
      <c r="F13" s="196">
        <f>D13*E13</f>
        <v>0</v>
      </c>
      <c r="G13" s="197"/>
      <c r="H13" s="198">
        <f>F13*G13</f>
        <v>0</v>
      </c>
    </row>
    <row r="14" spans="1:8" ht="15.75" customHeight="1" x14ac:dyDescent="0.25">
      <c r="C14" s="194" t="s">
        <v>178</v>
      </c>
      <c r="D14" s="195"/>
      <c r="E14" s="195"/>
      <c r="F14" s="196">
        <f>D14*E14</f>
        <v>0</v>
      </c>
      <c r="G14" s="197"/>
      <c r="H14" s="198">
        <f>F14*G14</f>
        <v>0</v>
      </c>
    </row>
    <row r="15" spans="1:8" ht="15.75" customHeight="1" thickBot="1" x14ac:dyDescent="0.3">
      <c r="C15" s="199"/>
      <c r="D15" s="200"/>
      <c r="E15" s="200"/>
      <c r="F15" s="200"/>
      <c r="G15" s="378" t="s">
        <v>360</v>
      </c>
      <c r="H15" s="201">
        <f>SUM(H10:H14)</f>
        <v>0</v>
      </c>
    </row>
    <row r="17" spans="1:3" x14ac:dyDescent="0.25">
      <c r="C17" s="202" t="s">
        <v>179</v>
      </c>
    </row>
    <row r="18" spans="1:3" x14ac:dyDescent="0.25">
      <c r="C18" s="1" t="s">
        <v>180</v>
      </c>
    </row>
    <row r="19" spans="1:3" x14ac:dyDescent="0.25">
      <c r="C19" s="1" t="s">
        <v>181</v>
      </c>
    </row>
    <row r="20" spans="1:3" x14ac:dyDescent="0.25">
      <c r="C20" s="1" t="s">
        <v>182</v>
      </c>
    </row>
    <row r="21" spans="1:3" x14ac:dyDescent="0.25">
      <c r="C21" s="1" t="s">
        <v>183</v>
      </c>
    </row>
    <row r="22" spans="1:3" x14ac:dyDescent="0.25">
      <c r="C22" s="1" t="s">
        <v>184</v>
      </c>
    </row>
    <row r="24" spans="1:3" ht="16.5" x14ac:dyDescent="0.25">
      <c r="C24" s="44" t="s">
        <v>357</v>
      </c>
    </row>
    <row r="25" spans="1:3" ht="15.75" customHeight="1" x14ac:dyDescent="0.25">
      <c r="A25" s="457" t="s">
        <v>135</v>
      </c>
      <c r="C25" s="58" t="s">
        <v>363</v>
      </c>
    </row>
    <row r="26" spans="1:3" x14ac:dyDescent="0.25">
      <c r="A26" s="458"/>
    </row>
    <row r="27" spans="1:3" x14ac:dyDescent="0.25">
      <c r="A27" s="458"/>
    </row>
    <row r="28" spans="1:3" x14ac:dyDescent="0.25">
      <c r="A28" s="458"/>
    </row>
    <row r="29" spans="1:3" x14ac:dyDescent="0.25">
      <c r="A29" s="458"/>
    </row>
    <row r="30" spans="1:3" x14ac:dyDescent="0.25">
      <c r="A30" s="458"/>
    </row>
    <row r="31" spans="1:3" x14ac:dyDescent="0.25">
      <c r="A31" s="458"/>
    </row>
    <row r="32" spans="1:3" x14ac:dyDescent="0.25">
      <c r="A32" s="458"/>
    </row>
    <row r="33" spans="1:1" x14ac:dyDescent="0.25">
      <c r="A33" s="459"/>
    </row>
  </sheetData>
  <sheetProtection algorithmName="SHA-512" hashValue="ZxWPyDqLLhEdFxi8xI294SNKy8cwXiU8KjNaX+/aBX+vFzx7V3z5YoalNgNfHT6OVKfmNpcUZT+Kbl1wJttOKQ==" saltValue="9kBi24Tjk0L1raYPCTUopg==" spinCount="100000" sheet="1" selectLockedCells="1"/>
  <mergeCells count="6">
    <mergeCell ref="A25:A33"/>
    <mergeCell ref="A1:H1"/>
    <mergeCell ref="A2:H2"/>
    <mergeCell ref="D4:E4"/>
    <mergeCell ref="G4:H4"/>
    <mergeCell ref="D6:E6"/>
  </mergeCells>
  <pageMargins left="0.25" right="0.25" top="0.5" bottom="0.5" header="0.3" footer="0.3"/>
  <pageSetup orientation="landscape" r:id="rId1"/>
  <headerFooter>
    <oddHeader>&amp;L&amp;"Times New Roman,Regular"&amp;11 2019-2020 School Year&amp;R&amp;"Times New Roman,Regular"&amp;11Attachment SFSP1</oddHeader>
    <oddFooter>&amp;L&amp;"Times New Roman,Regular"&amp;11SFSP Projected Operating Costs&amp;C&amp;"Times New Roman,Regular"&amp;11Page &amp;P of &amp;N&amp;R&amp;"Times New Roman,Regular"&amp;11Revised October 31, 2018</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FF00"/>
  </sheetPr>
  <dimension ref="A1:H33"/>
  <sheetViews>
    <sheetView workbookViewId="0">
      <selection activeCell="D10" sqref="D10"/>
    </sheetView>
  </sheetViews>
  <sheetFormatPr defaultColWidth="9.140625" defaultRowHeight="15.75" x14ac:dyDescent="0.25"/>
  <cols>
    <col min="1" max="1" width="5.7109375" style="1" customWidth="1"/>
    <col min="2" max="2" width="3.7109375" style="1" customWidth="1"/>
    <col min="3" max="3" width="28.140625" style="1" bestFit="1" customWidth="1"/>
    <col min="4" max="8" width="18.7109375" style="1" customWidth="1"/>
    <col min="9" max="16384" width="9.140625" style="1"/>
  </cols>
  <sheetData>
    <row r="1" spans="1:8" ht="18.75" customHeight="1" x14ac:dyDescent="0.3">
      <c r="A1" s="571" t="s">
        <v>138</v>
      </c>
      <c r="B1" s="571"/>
      <c r="C1" s="571"/>
      <c r="D1" s="571"/>
      <c r="E1" s="571"/>
      <c r="F1" s="571"/>
      <c r="G1" s="571"/>
      <c r="H1" s="571"/>
    </row>
    <row r="2" spans="1:8" ht="15.75" customHeight="1" x14ac:dyDescent="0.25">
      <c r="A2" s="502" t="s">
        <v>185</v>
      </c>
      <c r="B2" s="502"/>
      <c r="C2" s="502"/>
      <c r="D2" s="502"/>
      <c r="E2" s="502"/>
      <c r="F2" s="502"/>
      <c r="G2" s="502"/>
      <c r="H2" s="502"/>
    </row>
    <row r="3" spans="1:8" ht="15.75" customHeight="1" x14ac:dyDescent="0.3">
      <c r="A3" s="187"/>
    </row>
    <row r="4" spans="1:8" ht="15.75" customHeight="1" thickBot="1" x14ac:dyDescent="0.35">
      <c r="A4" s="187"/>
      <c r="C4" s="173" t="s">
        <v>131</v>
      </c>
      <c r="D4" s="653" t="s">
        <v>401</v>
      </c>
      <c r="E4" s="652"/>
      <c r="F4" s="173" t="s">
        <v>137</v>
      </c>
      <c r="G4" s="652"/>
      <c r="H4" s="652"/>
    </row>
    <row r="5" spans="1:8" ht="15.75" customHeight="1" x14ac:dyDescent="0.3">
      <c r="A5" s="187"/>
      <c r="C5" s="173"/>
      <c r="D5" s="180"/>
      <c r="E5" s="180"/>
      <c r="F5" s="173"/>
      <c r="G5" s="180"/>
      <c r="H5" s="180"/>
    </row>
    <row r="6" spans="1:8" ht="15.75" customHeight="1" x14ac:dyDescent="0.3">
      <c r="A6" s="187"/>
      <c r="C6" s="173" t="s">
        <v>186</v>
      </c>
      <c r="D6" s="126" t="s">
        <v>187</v>
      </c>
      <c r="E6" s="186"/>
      <c r="F6" s="126" t="s">
        <v>139</v>
      </c>
      <c r="G6" s="186"/>
      <c r="H6" s="180"/>
    </row>
    <row r="7" spans="1:8" ht="15.75" customHeight="1" thickBot="1" x14ac:dyDescent="0.3">
      <c r="A7" s="44"/>
    </row>
    <row r="8" spans="1:8" ht="15.75" customHeight="1" x14ac:dyDescent="0.25">
      <c r="C8" s="188"/>
      <c r="D8" s="189" t="s">
        <v>164</v>
      </c>
      <c r="E8" s="189" t="s">
        <v>165</v>
      </c>
      <c r="F8" s="189" t="s">
        <v>166</v>
      </c>
      <c r="G8" s="189" t="s">
        <v>167</v>
      </c>
      <c r="H8" s="190" t="s">
        <v>168</v>
      </c>
    </row>
    <row r="9" spans="1:8" ht="31.5" x14ac:dyDescent="0.25">
      <c r="C9" s="191" t="s">
        <v>169</v>
      </c>
      <c r="D9" s="192" t="s">
        <v>170</v>
      </c>
      <c r="E9" s="192" t="s">
        <v>171</v>
      </c>
      <c r="F9" s="192" t="s">
        <v>172</v>
      </c>
      <c r="G9" s="192" t="s">
        <v>173</v>
      </c>
      <c r="H9" s="193" t="s">
        <v>8</v>
      </c>
    </row>
    <row r="10" spans="1:8" ht="15.75" customHeight="1" x14ac:dyDescent="0.25">
      <c r="C10" s="194" t="s">
        <v>174</v>
      </c>
      <c r="D10" s="195"/>
      <c r="E10" s="195"/>
      <c r="F10" s="196">
        <f>D10*E10</f>
        <v>0</v>
      </c>
      <c r="G10" s="197"/>
      <c r="H10" s="198">
        <f>F10*G10</f>
        <v>0</v>
      </c>
    </row>
    <row r="11" spans="1:8" ht="15.75" customHeight="1" x14ac:dyDescent="0.25">
      <c r="C11" s="194" t="s">
        <v>175</v>
      </c>
      <c r="D11" s="195"/>
      <c r="E11" s="195"/>
      <c r="F11" s="196">
        <f>D11*E11</f>
        <v>0</v>
      </c>
      <c r="G11" s="197"/>
      <c r="H11" s="198">
        <f>F11*G11</f>
        <v>0</v>
      </c>
    </row>
    <row r="12" spans="1:8" ht="15.75" customHeight="1" x14ac:dyDescent="0.25">
      <c r="C12" s="194" t="s">
        <v>176</v>
      </c>
      <c r="D12" s="195"/>
      <c r="E12" s="195"/>
      <c r="F12" s="196">
        <f>D12*E12</f>
        <v>0</v>
      </c>
      <c r="G12" s="197"/>
      <c r="H12" s="198">
        <f>F12*G12</f>
        <v>0</v>
      </c>
    </row>
    <row r="13" spans="1:8" ht="15.75" customHeight="1" x14ac:dyDescent="0.25">
      <c r="C13" s="194" t="s">
        <v>177</v>
      </c>
      <c r="D13" s="195"/>
      <c r="E13" s="195"/>
      <c r="F13" s="196">
        <f>D13*E13</f>
        <v>0</v>
      </c>
      <c r="G13" s="197"/>
      <c r="H13" s="198">
        <f>F13*G13</f>
        <v>0</v>
      </c>
    </row>
    <row r="14" spans="1:8" ht="15.75" customHeight="1" x14ac:dyDescent="0.25">
      <c r="C14" s="194" t="s">
        <v>178</v>
      </c>
      <c r="D14" s="195"/>
      <c r="E14" s="195"/>
      <c r="F14" s="196">
        <f>D14*E14</f>
        <v>0</v>
      </c>
      <c r="G14" s="197"/>
      <c r="H14" s="198">
        <f>F14*G14</f>
        <v>0</v>
      </c>
    </row>
    <row r="15" spans="1:8" ht="15.75" customHeight="1" thickBot="1" x14ac:dyDescent="0.3">
      <c r="C15" s="199"/>
      <c r="D15" s="200"/>
      <c r="E15" s="200"/>
      <c r="F15" s="200"/>
      <c r="G15" s="378" t="s">
        <v>361</v>
      </c>
      <c r="H15" s="201">
        <f>SUM(H10:H14)</f>
        <v>0</v>
      </c>
    </row>
    <row r="17" spans="1:3" x14ac:dyDescent="0.25">
      <c r="C17" s="202" t="s">
        <v>179</v>
      </c>
    </row>
    <row r="18" spans="1:3" x14ac:dyDescent="0.25">
      <c r="C18" s="1" t="s">
        <v>180</v>
      </c>
    </row>
    <row r="19" spans="1:3" x14ac:dyDescent="0.25">
      <c r="C19" s="1" t="s">
        <v>181</v>
      </c>
    </row>
    <row r="20" spans="1:3" x14ac:dyDescent="0.25">
      <c r="C20" s="1" t="s">
        <v>182</v>
      </c>
    </row>
    <row r="21" spans="1:3" x14ac:dyDescent="0.25">
      <c r="C21" s="1" t="s">
        <v>183</v>
      </c>
    </row>
    <row r="22" spans="1:3" x14ac:dyDescent="0.25">
      <c r="C22" s="1" t="s">
        <v>184</v>
      </c>
    </row>
    <row r="24" spans="1:3" ht="18.75" x14ac:dyDescent="0.25">
      <c r="C24" s="58" t="s">
        <v>364</v>
      </c>
    </row>
    <row r="25" spans="1:3" x14ac:dyDescent="0.25">
      <c r="A25" s="457" t="s">
        <v>135</v>
      </c>
    </row>
    <row r="26" spans="1:3" x14ac:dyDescent="0.25">
      <c r="A26" s="458"/>
    </row>
    <row r="27" spans="1:3" x14ac:dyDescent="0.25">
      <c r="A27" s="458"/>
    </row>
    <row r="28" spans="1:3" x14ac:dyDescent="0.25">
      <c r="A28" s="458"/>
    </row>
    <row r="29" spans="1:3" x14ac:dyDescent="0.25">
      <c r="A29" s="458"/>
    </row>
    <row r="30" spans="1:3" x14ac:dyDescent="0.25">
      <c r="A30" s="458"/>
    </row>
    <row r="31" spans="1:3" x14ac:dyDescent="0.25">
      <c r="A31" s="458"/>
    </row>
    <row r="32" spans="1:3" x14ac:dyDescent="0.25">
      <c r="A32" s="458"/>
    </row>
    <row r="33" spans="1:1" x14ac:dyDescent="0.25">
      <c r="A33" s="459"/>
    </row>
  </sheetData>
  <sheetProtection algorithmName="SHA-512" hashValue="k55a3h+1MpIgzDGhBBrjOB6Bt42nTdJNmXvU2aPZumI4C8H9uNBJlJIGWamqPPRLTtw9Kkof3nZ47fIlEau/Ew==" saltValue="3B51svvWO/YaVfdnaNXRzw==" spinCount="100000" sheet="1" selectLockedCells="1"/>
  <mergeCells count="5">
    <mergeCell ref="A1:H1"/>
    <mergeCell ref="A2:H2"/>
    <mergeCell ref="D4:E4"/>
    <mergeCell ref="G4:H4"/>
    <mergeCell ref="A25:A33"/>
  </mergeCells>
  <pageMargins left="0.25" right="0.25" top="0.5" bottom="0.5" header="0.3" footer="0.3"/>
  <pageSetup orientation="landscape" r:id="rId1"/>
  <headerFooter>
    <oddHeader>&amp;L&amp;"Times New Roman,Regular"&amp;11 2019-2020 School Year&amp;R&amp;"Times New Roman,Regular"&amp;11Attachment CACFP1</oddHeader>
    <oddFooter>&amp;L&amp;"Times New Roman,Regular"&amp;11CACFP Projected Operating Costs&amp;C&amp;"Times New Roman,Regular"&amp;11Page &amp;P of &amp;N&amp;R&amp;"Times New Roman,Regular"&amp;11Revised October 31, 2018</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38100</xdr:colOff>
                    <xdr:row>5</xdr:row>
                    <xdr:rowOff>19050</xdr:rowOff>
                  </from>
                  <to>
                    <xdr:col>5</xdr:col>
                    <xdr:colOff>0</xdr:colOff>
                    <xdr:row>6</xdr:row>
                    <xdr:rowOff>38100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38100</xdr:colOff>
                    <xdr:row>5</xdr:row>
                    <xdr:rowOff>19050</xdr:rowOff>
                  </from>
                  <to>
                    <xdr:col>7</xdr:col>
                    <xdr:colOff>0</xdr:colOff>
                    <xdr:row>6</xdr:row>
                    <xdr:rowOff>38100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H16"/>
  <sheetViews>
    <sheetView workbookViewId="0">
      <selection activeCell="A2" sqref="A2"/>
    </sheetView>
  </sheetViews>
  <sheetFormatPr defaultRowHeight="12.75" x14ac:dyDescent="0.2"/>
  <cols>
    <col min="1" max="1" width="31.5703125" bestFit="1" customWidth="1"/>
    <col min="2" max="8" width="15.140625" customWidth="1"/>
  </cols>
  <sheetData>
    <row r="1" spans="1:8" ht="15.75" x14ac:dyDescent="0.25">
      <c r="A1" s="654" t="s">
        <v>305</v>
      </c>
      <c r="B1" s="655"/>
      <c r="C1" s="655"/>
      <c r="D1" s="655"/>
      <c r="E1" s="655"/>
      <c r="F1" s="655"/>
      <c r="G1" s="655"/>
      <c r="H1" s="656"/>
    </row>
    <row r="2" spans="1:8" ht="15.75" x14ac:dyDescent="0.2">
      <c r="A2" s="327"/>
      <c r="B2" s="328"/>
      <c r="C2" s="328"/>
      <c r="D2" s="328"/>
      <c r="E2" s="328"/>
      <c r="F2" s="328"/>
      <c r="G2" s="328"/>
      <c r="H2" s="329"/>
    </row>
    <row r="3" spans="1:8" ht="33.75" customHeight="1" x14ac:dyDescent="0.25">
      <c r="A3" s="26" t="s">
        <v>18</v>
      </c>
      <c r="B3" s="3" t="s">
        <v>19</v>
      </c>
      <c r="C3" s="3" t="s">
        <v>20</v>
      </c>
      <c r="D3" s="3" t="s">
        <v>21</v>
      </c>
      <c r="E3" s="3" t="s">
        <v>22</v>
      </c>
      <c r="F3" s="3" t="s">
        <v>2</v>
      </c>
      <c r="G3" s="3" t="s">
        <v>23</v>
      </c>
      <c r="H3" s="27" t="s">
        <v>24</v>
      </c>
    </row>
    <row r="4" spans="1:8" ht="15.75" x14ac:dyDescent="0.25">
      <c r="A4" s="115" t="s">
        <v>3</v>
      </c>
      <c r="B4" s="333">
        <v>3.33</v>
      </c>
      <c r="C4" s="333">
        <v>3.31</v>
      </c>
      <c r="D4" s="4">
        <v>2.14</v>
      </c>
      <c r="E4" s="4">
        <v>1.79</v>
      </c>
      <c r="F4" s="12"/>
      <c r="G4" s="333">
        <v>0.91</v>
      </c>
      <c r="H4" s="28">
        <v>0.91</v>
      </c>
    </row>
    <row r="5" spans="1:8" ht="15.75" x14ac:dyDescent="0.25">
      <c r="A5" s="115" t="s">
        <v>4</v>
      </c>
      <c r="B5" s="333">
        <v>2.93</v>
      </c>
      <c r="C5" s="333">
        <v>2.91</v>
      </c>
      <c r="D5" s="4">
        <v>1.84</v>
      </c>
      <c r="E5" s="4">
        <v>1.49</v>
      </c>
      <c r="F5" s="5"/>
      <c r="G5" s="4"/>
      <c r="H5" s="28">
        <v>0.45</v>
      </c>
    </row>
    <row r="6" spans="1:8" ht="15.75" x14ac:dyDescent="0.25">
      <c r="A6" s="115" t="s">
        <v>5</v>
      </c>
      <c r="B6" s="333">
        <v>0.33</v>
      </c>
      <c r="C6" s="333">
        <v>0.31</v>
      </c>
      <c r="D6" s="4">
        <v>0.31</v>
      </c>
      <c r="E6" s="4">
        <v>0.31</v>
      </c>
      <c r="F6" s="332">
        <v>0.20499999999999999</v>
      </c>
      <c r="G6" s="5"/>
      <c r="H6" s="28">
        <v>0.08</v>
      </c>
    </row>
    <row r="7" spans="1:8" ht="15.75" x14ac:dyDescent="0.25">
      <c r="A7" s="29"/>
      <c r="B7" s="8"/>
      <c r="C7" s="9"/>
      <c r="D7" s="9"/>
      <c r="E7" s="9"/>
      <c r="F7" s="9"/>
      <c r="G7" s="9"/>
      <c r="H7" s="30"/>
    </row>
    <row r="8" spans="1:8" ht="15.75" customHeight="1" x14ac:dyDescent="0.25">
      <c r="A8" s="325" t="s">
        <v>25</v>
      </c>
      <c r="B8" s="326"/>
      <c r="C8" s="10"/>
      <c r="D8" s="21" t="s">
        <v>55</v>
      </c>
      <c r="E8" s="330"/>
      <c r="F8" s="22"/>
      <c r="G8" s="1"/>
      <c r="H8" s="31"/>
    </row>
    <row r="9" spans="1:8" ht="15.75" x14ac:dyDescent="0.25">
      <c r="A9" s="32" t="s">
        <v>18</v>
      </c>
      <c r="B9" s="6" t="s">
        <v>26</v>
      </c>
      <c r="C9" s="11"/>
      <c r="D9" s="23" t="s">
        <v>18</v>
      </c>
      <c r="E9" s="25"/>
      <c r="F9" s="331" t="s">
        <v>26</v>
      </c>
      <c r="G9" s="1"/>
      <c r="H9" s="31"/>
    </row>
    <row r="10" spans="1:8" ht="15.75" x14ac:dyDescent="0.25">
      <c r="A10" s="33" t="s">
        <v>7</v>
      </c>
      <c r="B10" s="7">
        <v>0.1</v>
      </c>
      <c r="C10" s="11"/>
      <c r="D10" s="24" t="s">
        <v>7</v>
      </c>
      <c r="E10" s="25"/>
      <c r="F10" s="334">
        <v>0.06</v>
      </c>
      <c r="G10" s="1"/>
      <c r="H10" s="31"/>
    </row>
    <row r="11" spans="1:8" ht="15.75" customHeight="1" x14ac:dyDescent="0.25">
      <c r="A11" s="33" t="s">
        <v>6</v>
      </c>
      <c r="B11" s="7">
        <v>0.1</v>
      </c>
      <c r="C11" s="11"/>
      <c r="D11" s="1"/>
      <c r="E11" s="1"/>
      <c r="F11" s="1"/>
      <c r="G11" s="1"/>
      <c r="H11" s="31"/>
    </row>
    <row r="12" spans="1:8" ht="31.5" x14ac:dyDescent="0.25">
      <c r="A12" s="33" t="s">
        <v>27</v>
      </c>
      <c r="B12" s="7">
        <v>0.04</v>
      </c>
      <c r="C12" s="11"/>
      <c r="D12" s="34"/>
      <c r="E12" s="1"/>
      <c r="F12" s="1"/>
      <c r="G12" s="1"/>
      <c r="H12" s="31"/>
    </row>
    <row r="13" spans="1:8" ht="32.25" thickBot="1" x14ac:dyDescent="0.3">
      <c r="A13" s="35" t="s">
        <v>28</v>
      </c>
      <c r="B13" s="36">
        <v>0.02</v>
      </c>
      <c r="C13" s="37" t="s">
        <v>29</v>
      </c>
      <c r="D13" s="38"/>
      <c r="E13" s="39"/>
      <c r="F13" s="39"/>
      <c r="G13" s="39"/>
      <c r="H13" s="40"/>
    </row>
    <row r="14" spans="1:8" ht="15.75" x14ac:dyDescent="0.25">
      <c r="A14" s="1"/>
      <c r="B14" s="1"/>
      <c r="C14" s="1"/>
      <c r="D14" s="2"/>
      <c r="E14" s="1"/>
      <c r="F14" s="1"/>
      <c r="G14" s="1"/>
      <c r="H14" s="1"/>
    </row>
    <row r="15" spans="1:8" ht="15.75" x14ac:dyDescent="0.25">
      <c r="A15" s="1"/>
      <c r="B15" s="1"/>
      <c r="C15" s="1"/>
    </row>
    <row r="16" spans="1:8" ht="15.75" customHeight="1" x14ac:dyDescent="0.2"/>
  </sheetData>
  <sheetProtection algorithmName="SHA-512" hashValue="kRWDq6oiekI8Vy9KNLwsLW74Tsnx5YleNHAupEZS9VqLxTtx9UVnkORqnytR/FeU9s6uyzk7tU7npbdMBKTTAw==" saltValue="yJwHHXgvZkLZ6M+JJbY+gA==" spinCount="100000" sheet="1" selectLockedCells="1"/>
  <mergeCells count="1">
    <mergeCell ref="A1:H1"/>
  </mergeCells>
  <phoneticPr fontId="0" type="noConversion"/>
  <pageMargins left="0.75" right="0.75" top="1" bottom="1" header="0.5" footer="0.5"/>
  <pageSetup scale="89" orientation="landscape" r:id="rId1"/>
  <headerFooter alignWithMargins="0">
    <oddFooter>&amp;L&amp;"Times New Roman,Regular"&amp;11Reimbursement Rates&amp;C&amp;"Times New Roman,Regular"&amp;11Page &amp;P of &amp;N&amp;R&amp;"Times New Roman,Regular"&amp;11Revised October 31, 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X44"/>
  <sheetViews>
    <sheetView topLeftCell="B1" zoomScaleNormal="100" workbookViewId="0">
      <selection activeCell="S9" sqref="S9"/>
    </sheetView>
  </sheetViews>
  <sheetFormatPr defaultColWidth="9.140625" defaultRowHeight="12.75" x14ac:dyDescent="0.2"/>
  <cols>
    <col min="1" max="1" width="5.7109375" style="43" customWidth="1"/>
    <col min="2" max="2" width="2.5703125" style="43" customWidth="1"/>
    <col min="3" max="3" width="26.85546875" style="43" customWidth="1"/>
    <col min="4" max="4" width="10.7109375" style="43" customWidth="1"/>
    <col min="5" max="5" width="0.85546875" style="43" customWidth="1"/>
    <col min="6" max="8" width="8.7109375" style="43" customWidth="1"/>
    <col min="9" max="10" width="6.7109375" style="43" customWidth="1"/>
    <col min="11" max="11" width="1" style="43" customWidth="1"/>
    <col min="12" max="14" width="8.7109375" style="43" customWidth="1"/>
    <col min="15" max="16" width="6.7109375" style="43" customWidth="1"/>
    <col min="17" max="17" width="0.85546875" style="43" customWidth="1"/>
    <col min="18" max="19" width="8.7109375" style="43" customWidth="1"/>
    <col min="20" max="20" width="9.7109375" style="43" customWidth="1"/>
    <col min="21" max="22" width="6.7109375" style="43" customWidth="1"/>
    <col min="23" max="23" width="0.7109375" style="43" customWidth="1"/>
    <col min="24" max="24" width="12.7109375" style="43" customWidth="1"/>
    <col min="25" max="16384" width="9.140625" style="43"/>
  </cols>
  <sheetData>
    <row r="1" spans="1:24" ht="18.75" customHeight="1" x14ac:dyDescent="0.2">
      <c r="C1" s="460" t="s">
        <v>99</v>
      </c>
      <c r="D1" s="460"/>
      <c r="E1" s="460"/>
      <c r="F1" s="460"/>
      <c r="G1" s="460"/>
      <c r="H1" s="460"/>
      <c r="I1" s="460"/>
      <c r="J1" s="460"/>
      <c r="K1" s="460"/>
      <c r="L1" s="460"/>
      <c r="M1" s="460"/>
      <c r="N1" s="460"/>
      <c r="O1" s="460"/>
      <c r="P1" s="460"/>
      <c r="Q1" s="460"/>
      <c r="R1" s="460"/>
      <c r="S1" s="460"/>
      <c r="T1" s="460"/>
      <c r="U1" s="460"/>
      <c r="V1" s="460"/>
      <c r="W1" s="460"/>
      <c r="X1" s="460"/>
    </row>
    <row r="2" spans="1:24" ht="15" customHeight="1" x14ac:dyDescent="0.25">
      <c r="A2" s="117"/>
      <c r="B2" s="117"/>
      <c r="C2" s="473" t="s">
        <v>195</v>
      </c>
      <c r="D2" s="473"/>
      <c r="E2" s="473"/>
      <c r="F2" s="473"/>
      <c r="G2" s="473"/>
      <c r="H2" s="473"/>
      <c r="I2" s="473"/>
      <c r="J2" s="473"/>
      <c r="K2" s="473"/>
      <c r="L2" s="473"/>
      <c r="M2" s="473"/>
      <c r="N2" s="473"/>
      <c r="O2" s="473"/>
      <c r="P2" s="473"/>
      <c r="Q2" s="473"/>
      <c r="R2" s="473"/>
      <c r="S2" s="473"/>
      <c r="T2" s="473"/>
      <c r="U2" s="473"/>
      <c r="V2" s="473"/>
      <c r="W2" s="473"/>
      <c r="X2" s="473"/>
    </row>
    <row r="3" spans="1:24" ht="15" customHeight="1" thickBot="1" x14ac:dyDescent="0.3">
      <c r="A3" s="117"/>
      <c r="B3" s="117"/>
      <c r="C3" s="217"/>
      <c r="D3" s="218"/>
      <c r="E3" s="218"/>
      <c r="F3" s="117"/>
      <c r="G3" s="117"/>
      <c r="H3" s="117"/>
      <c r="I3" s="203" t="s">
        <v>131</v>
      </c>
      <c r="J3" s="474" t="s">
        <v>401</v>
      </c>
      <c r="K3" s="474"/>
      <c r="L3" s="474"/>
      <c r="M3" s="474"/>
      <c r="N3" s="474"/>
      <c r="O3" s="474"/>
      <c r="P3" s="237"/>
      <c r="Q3" s="219"/>
      <c r="R3" s="335"/>
      <c r="S3" s="219"/>
      <c r="T3" s="219"/>
      <c r="U3" s="219"/>
      <c r="V3" s="219"/>
      <c r="W3" s="219"/>
      <c r="X3" s="219"/>
    </row>
    <row r="4" spans="1:24" ht="15" customHeight="1" thickBot="1" x14ac:dyDescent="0.3">
      <c r="A4" s="117"/>
      <c r="B4" s="117"/>
      <c r="C4" s="220"/>
      <c r="D4" s="220"/>
      <c r="E4" s="220"/>
      <c r="F4" s="220"/>
      <c r="G4" s="220"/>
      <c r="H4" s="220"/>
      <c r="I4" s="220"/>
      <c r="J4" s="220"/>
      <c r="K4" s="220"/>
      <c r="L4" s="220"/>
      <c r="M4" s="220"/>
      <c r="N4" s="220"/>
      <c r="O4" s="220"/>
      <c r="P4" s="220"/>
      <c r="Q4" s="220"/>
      <c r="R4" s="220"/>
      <c r="S4" s="220"/>
      <c r="T4" s="220"/>
      <c r="U4" s="220"/>
      <c r="V4" s="220"/>
      <c r="W4" s="220"/>
      <c r="X4" s="220"/>
    </row>
    <row r="5" spans="1:24" ht="20.100000000000001" customHeight="1" x14ac:dyDescent="0.25">
      <c r="A5" s="117"/>
      <c r="B5" s="117"/>
      <c r="C5" s="461" t="s">
        <v>67</v>
      </c>
      <c r="D5" s="463" t="s">
        <v>188</v>
      </c>
      <c r="E5" s="465"/>
      <c r="F5" s="468" t="s">
        <v>189</v>
      </c>
      <c r="G5" s="469"/>
      <c r="H5" s="470"/>
      <c r="I5" s="471" t="s">
        <v>190</v>
      </c>
      <c r="J5" s="472"/>
      <c r="K5" s="465"/>
      <c r="L5" s="468" t="s">
        <v>191</v>
      </c>
      <c r="M5" s="469"/>
      <c r="N5" s="470"/>
      <c r="O5" s="471" t="s">
        <v>190</v>
      </c>
      <c r="P5" s="472"/>
      <c r="Q5" s="204"/>
      <c r="R5" s="468" t="s">
        <v>304</v>
      </c>
      <c r="S5" s="469"/>
      <c r="T5" s="470"/>
      <c r="U5" s="471" t="s">
        <v>190</v>
      </c>
      <c r="V5" s="472"/>
      <c r="W5" s="205"/>
      <c r="X5" s="475" t="s">
        <v>197</v>
      </c>
    </row>
    <row r="6" spans="1:24" ht="41.25" thickBot="1" x14ac:dyDescent="0.3">
      <c r="A6" s="117"/>
      <c r="B6" s="117"/>
      <c r="C6" s="462"/>
      <c r="D6" s="464"/>
      <c r="E6" s="466"/>
      <c r="F6" s="223" t="s">
        <v>1</v>
      </c>
      <c r="G6" s="224" t="s">
        <v>3</v>
      </c>
      <c r="H6" s="224" t="s">
        <v>4</v>
      </c>
      <c r="I6" s="224" t="s">
        <v>192</v>
      </c>
      <c r="J6" s="225" t="s">
        <v>193</v>
      </c>
      <c r="K6" s="466"/>
      <c r="L6" s="223" t="s">
        <v>1</v>
      </c>
      <c r="M6" s="224" t="s">
        <v>3</v>
      </c>
      <c r="N6" s="224" t="s">
        <v>4</v>
      </c>
      <c r="O6" s="224" t="s">
        <v>192</v>
      </c>
      <c r="P6" s="226" t="s">
        <v>193</v>
      </c>
      <c r="Q6" s="206"/>
      <c r="R6" s="223" t="s">
        <v>1</v>
      </c>
      <c r="S6" s="224" t="s">
        <v>3</v>
      </c>
      <c r="T6" s="224" t="s">
        <v>4</v>
      </c>
      <c r="U6" s="224" t="s">
        <v>192</v>
      </c>
      <c r="V6" s="225" t="s">
        <v>193</v>
      </c>
      <c r="W6" s="477"/>
      <c r="X6" s="476"/>
    </row>
    <row r="7" spans="1:24" ht="15" x14ac:dyDescent="0.25">
      <c r="A7" s="117"/>
      <c r="B7" s="117"/>
      <c r="C7" s="207" t="s">
        <v>398</v>
      </c>
      <c r="D7" s="234">
        <v>209</v>
      </c>
      <c r="E7" s="466"/>
      <c r="F7" s="239">
        <v>26</v>
      </c>
      <c r="G7" s="240">
        <v>92</v>
      </c>
      <c r="H7" s="240">
        <v>9</v>
      </c>
      <c r="I7" s="228">
        <v>3</v>
      </c>
      <c r="J7" s="229">
        <v>4.25</v>
      </c>
      <c r="K7" s="466"/>
      <c r="L7" s="240">
        <v>7</v>
      </c>
      <c r="M7" s="240">
        <v>27</v>
      </c>
      <c r="N7" s="240">
        <v>2</v>
      </c>
      <c r="O7" s="228">
        <v>1.35</v>
      </c>
      <c r="P7" s="229">
        <v>2.5</v>
      </c>
      <c r="Q7" s="206"/>
      <c r="R7" s="229" t="s">
        <v>402</v>
      </c>
      <c r="S7" s="238">
        <v>29</v>
      </c>
      <c r="T7" s="229" t="s">
        <v>402</v>
      </c>
      <c r="U7" s="228" t="s">
        <v>402</v>
      </c>
      <c r="V7" s="229" t="s">
        <v>402</v>
      </c>
      <c r="W7" s="477"/>
      <c r="X7" s="208">
        <v>20</v>
      </c>
    </row>
    <row r="8" spans="1:24" ht="15" x14ac:dyDescent="0.25">
      <c r="A8" s="117"/>
      <c r="B8" s="117"/>
      <c r="C8" s="207" t="s">
        <v>399</v>
      </c>
      <c r="D8" s="234">
        <v>202</v>
      </c>
      <c r="E8" s="466"/>
      <c r="F8" s="240">
        <v>26</v>
      </c>
      <c r="G8" s="240">
        <v>98</v>
      </c>
      <c r="H8" s="240">
        <v>13</v>
      </c>
      <c r="I8" s="228">
        <v>3</v>
      </c>
      <c r="J8" s="229">
        <v>4.25</v>
      </c>
      <c r="K8" s="466"/>
      <c r="L8" s="239">
        <v>12</v>
      </c>
      <c r="M8" s="240">
        <v>45</v>
      </c>
      <c r="N8" s="240">
        <v>7</v>
      </c>
      <c r="O8" s="228">
        <v>1.35</v>
      </c>
      <c r="P8" s="229">
        <v>2.5</v>
      </c>
      <c r="Q8" s="206"/>
      <c r="R8" s="229" t="s">
        <v>402</v>
      </c>
      <c r="S8" s="240">
        <v>31</v>
      </c>
      <c r="T8" s="229" t="s">
        <v>402</v>
      </c>
      <c r="U8" s="229" t="s">
        <v>402</v>
      </c>
      <c r="V8" s="229" t="s">
        <v>402</v>
      </c>
      <c r="W8" s="477"/>
      <c r="X8" s="209">
        <v>45</v>
      </c>
    </row>
    <row r="9" spans="1:24" ht="15" x14ac:dyDescent="0.25">
      <c r="A9" s="117"/>
      <c r="B9" s="117"/>
      <c r="C9" s="207" t="s">
        <v>400</v>
      </c>
      <c r="D9" s="234">
        <v>450</v>
      </c>
      <c r="E9" s="466"/>
      <c r="F9" s="239">
        <v>69</v>
      </c>
      <c r="G9" s="240">
        <v>203</v>
      </c>
      <c r="H9" s="240">
        <v>20</v>
      </c>
      <c r="I9" s="228">
        <v>3</v>
      </c>
      <c r="J9" s="229">
        <v>4.25</v>
      </c>
      <c r="K9" s="466"/>
      <c r="L9" s="239">
        <v>4</v>
      </c>
      <c r="M9" s="240">
        <v>55</v>
      </c>
      <c r="N9" s="240">
        <v>4</v>
      </c>
      <c r="O9" s="228">
        <v>1.35</v>
      </c>
      <c r="P9" s="229">
        <v>2.5</v>
      </c>
      <c r="Q9" s="206"/>
      <c r="R9" s="229" t="s">
        <v>402</v>
      </c>
      <c r="S9" s="240">
        <v>18</v>
      </c>
      <c r="T9" s="229" t="s">
        <v>402</v>
      </c>
      <c r="U9" s="229" t="s">
        <v>402</v>
      </c>
      <c r="V9" s="229" t="s">
        <v>402</v>
      </c>
      <c r="W9" s="477"/>
      <c r="X9" s="209">
        <v>234</v>
      </c>
    </row>
    <row r="10" spans="1:24" ht="15" x14ac:dyDescent="0.25">
      <c r="A10" s="117"/>
      <c r="B10" s="117"/>
      <c r="C10" s="207"/>
      <c r="D10" s="234"/>
      <c r="E10" s="466"/>
      <c r="F10" s="239"/>
      <c r="G10" s="240"/>
      <c r="H10" s="240"/>
      <c r="I10" s="230"/>
      <c r="J10" s="231"/>
      <c r="K10" s="466"/>
      <c r="L10" s="239"/>
      <c r="M10" s="240"/>
      <c r="N10" s="240"/>
      <c r="O10" s="230"/>
      <c r="P10" s="231"/>
      <c r="Q10" s="206"/>
      <c r="R10" s="239"/>
      <c r="S10" s="240"/>
      <c r="T10" s="240"/>
      <c r="U10" s="230"/>
      <c r="V10" s="231"/>
      <c r="W10" s="477"/>
      <c r="X10" s="209"/>
    </row>
    <row r="11" spans="1:24" ht="15" x14ac:dyDescent="0.25">
      <c r="A11" s="117"/>
      <c r="B11" s="117"/>
      <c r="C11" s="207"/>
      <c r="D11" s="234"/>
      <c r="E11" s="466"/>
      <c r="F11" s="239"/>
      <c r="G11" s="240"/>
      <c r="H11" s="240"/>
      <c r="I11" s="230"/>
      <c r="J11" s="231"/>
      <c r="K11" s="466"/>
      <c r="L11" s="239"/>
      <c r="M11" s="240"/>
      <c r="N11" s="240"/>
      <c r="O11" s="230"/>
      <c r="P11" s="231"/>
      <c r="Q11" s="206"/>
      <c r="R11" s="239"/>
      <c r="S11" s="240"/>
      <c r="T11" s="240"/>
      <c r="U11" s="230"/>
      <c r="V11" s="231"/>
      <c r="W11" s="477"/>
      <c r="X11" s="209"/>
    </row>
    <row r="12" spans="1:24" ht="15" x14ac:dyDescent="0.25">
      <c r="A12" s="117"/>
      <c r="B12" s="117"/>
      <c r="C12" s="207"/>
      <c r="D12" s="234"/>
      <c r="E12" s="466"/>
      <c r="F12" s="239"/>
      <c r="G12" s="240"/>
      <c r="H12" s="240"/>
      <c r="I12" s="230"/>
      <c r="J12" s="231"/>
      <c r="K12" s="466"/>
      <c r="L12" s="239"/>
      <c r="M12" s="240"/>
      <c r="N12" s="240"/>
      <c r="O12" s="230"/>
      <c r="P12" s="231"/>
      <c r="Q12" s="206"/>
      <c r="R12" s="239"/>
      <c r="S12" s="240"/>
      <c r="T12" s="240"/>
      <c r="U12" s="230"/>
      <c r="V12" s="231"/>
      <c r="W12" s="477"/>
      <c r="X12" s="209"/>
    </row>
    <row r="13" spans="1:24" ht="15" x14ac:dyDescent="0.25">
      <c r="A13" s="117"/>
      <c r="B13" s="117"/>
      <c r="C13" s="207"/>
      <c r="D13" s="234"/>
      <c r="E13" s="466"/>
      <c r="F13" s="239"/>
      <c r="G13" s="240"/>
      <c r="H13" s="240"/>
      <c r="I13" s="230"/>
      <c r="J13" s="231"/>
      <c r="K13" s="466"/>
      <c r="L13" s="239"/>
      <c r="M13" s="240"/>
      <c r="N13" s="240"/>
      <c r="O13" s="230"/>
      <c r="P13" s="231"/>
      <c r="Q13" s="206"/>
      <c r="R13" s="239"/>
      <c r="S13" s="240"/>
      <c r="T13" s="240"/>
      <c r="U13" s="230"/>
      <c r="V13" s="231"/>
      <c r="W13" s="477"/>
      <c r="X13" s="209"/>
    </row>
    <row r="14" spans="1:24" ht="15" x14ac:dyDescent="0.25">
      <c r="A14" s="117"/>
      <c r="B14" s="117"/>
      <c r="C14" s="207"/>
      <c r="D14" s="234"/>
      <c r="E14" s="466"/>
      <c r="F14" s="239"/>
      <c r="G14" s="240"/>
      <c r="H14" s="240"/>
      <c r="I14" s="230"/>
      <c r="J14" s="231"/>
      <c r="K14" s="466"/>
      <c r="L14" s="239"/>
      <c r="M14" s="240"/>
      <c r="N14" s="240"/>
      <c r="O14" s="230"/>
      <c r="P14" s="231"/>
      <c r="Q14" s="206"/>
      <c r="R14" s="239"/>
      <c r="S14" s="240"/>
      <c r="T14" s="240"/>
      <c r="U14" s="230"/>
      <c r="V14" s="231"/>
      <c r="W14" s="477"/>
      <c r="X14" s="209"/>
    </row>
    <row r="15" spans="1:24" ht="15" x14ac:dyDescent="0.25">
      <c r="A15" s="117"/>
      <c r="B15" s="117"/>
      <c r="C15" s="207"/>
      <c r="D15" s="234"/>
      <c r="E15" s="466"/>
      <c r="F15" s="239"/>
      <c r="G15" s="240"/>
      <c r="H15" s="240"/>
      <c r="I15" s="230"/>
      <c r="J15" s="231"/>
      <c r="K15" s="466"/>
      <c r="L15" s="239"/>
      <c r="M15" s="240"/>
      <c r="N15" s="240"/>
      <c r="O15" s="230"/>
      <c r="P15" s="231"/>
      <c r="Q15" s="206"/>
      <c r="R15" s="239"/>
      <c r="S15" s="240"/>
      <c r="T15" s="240"/>
      <c r="U15" s="230"/>
      <c r="V15" s="231"/>
      <c r="W15" s="477"/>
      <c r="X15" s="209"/>
    </row>
    <row r="16" spans="1:24" ht="15" x14ac:dyDescent="0.25">
      <c r="A16" s="117"/>
      <c r="B16" s="117"/>
      <c r="C16" s="207"/>
      <c r="D16" s="234"/>
      <c r="E16" s="466"/>
      <c r="F16" s="239"/>
      <c r="G16" s="240"/>
      <c r="H16" s="240"/>
      <c r="I16" s="230"/>
      <c r="J16" s="231"/>
      <c r="K16" s="466"/>
      <c r="L16" s="239"/>
      <c r="M16" s="240"/>
      <c r="N16" s="240"/>
      <c r="O16" s="230"/>
      <c r="P16" s="231"/>
      <c r="Q16" s="206"/>
      <c r="R16" s="239"/>
      <c r="S16" s="240"/>
      <c r="T16" s="240"/>
      <c r="U16" s="230"/>
      <c r="V16" s="231"/>
      <c r="W16" s="477"/>
      <c r="X16" s="209"/>
    </row>
    <row r="17" spans="1:24" ht="15" x14ac:dyDescent="0.25">
      <c r="A17" s="117"/>
      <c r="B17" s="117"/>
      <c r="C17" s="207"/>
      <c r="D17" s="234"/>
      <c r="E17" s="466"/>
      <c r="F17" s="239"/>
      <c r="G17" s="240"/>
      <c r="H17" s="240"/>
      <c r="I17" s="230"/>
      <c r="J17" s="231"/>
      <c r="K17" s="466"/>
      <c r="L17" s="239"/>
      <c r="M17" s="240"/>
      <c r="N17" s="240"/>
      <c r="O17" s="230"/>
      <c r="P17" s="231"/>
      <c r="Q17" s="206"/>
      <c r="R17" s="239"/>
      <c r="S17" s="240"/>
      <c r="T17" s="240"/>
      <c r="U17" s="230"/>
      <c r="V17" s="231"/>
      <c r="W17" s="477"/>
      <c r="X17" s="209"/>
    </row>
    <row r="18" spans="1:24" ht="15" x14ac:dyDescent="0.25">
      <c r="A18" s="117"/>
      <c r="B18" s="117"/>
      <c r="C18" s="207"/>
      <c r="D18" s="234"/>
      <c r="E18" s="466"/>
      <c r="F18" s="239"/>
      <c r="G18" s="240"/>
      <c r="H18" s="240"/>
      <c r="I18" s="230"/>
      <c r="J18" s="231"/>
      <c r="K18" s="466"/>
      <c r="L18" s="239"/>
      <c r="M18" s="240"/>
      <c r="N18" s="240"/>
      <c r="O18" s="230"/>
      <c r="P18" s="231"/>
      <c r="Q18" s="206"/>
      <c r="R18" s="239"/>
      <c r="S18" s="240"/>
      <c r="T18" s="240"/>
      <c r="U18" s="230"/>
      <c r="V18" s="231"/>
      <c r="W18" s="477"/>
      <c r="X18" s="209"/>
    </row>
    <row r="19" spans="1:24" ht="15" x14ac:dyDescent="0.25">
      <c r="A19" s="117"/>
      <c r="B19" s="117"/>
      <c r="C19" s="207"/>
      <c r="D19" s="234"/>
      <c r="E19" s="466"/>
      <c r="F19" s="239"/>
      <c r="G19" s="240"/>
      <c r="H19" s="240"/>
      <c r="I19" s="230"/>
      <c r="J19" s="231"/>
      <c r="K19" s="466"/>
      <c r="L19" s="239"/>
      <c r="M19" s="240"/>
      <c r="N19" s="240"/>
      <c r="O19" s="230"/>
      <c r="P19" s="231"/>
      <c r="Q19" s="206"/>
      <c r="R19" s="239"/>
      <c r="S19" s="240"/>
      <c r="T19" s="240"/>
      <c r="U19" s="230"/>
      <c r="V19" s="231"/>
      <c r="W19" s="477"/>
      <c r="X19" s="209"/>
    </row>
    <row r="20" spans="1:24" ht="15" x14ac:dyDescent="0.25">
      <c r="A20" s="117"/>
      <c r="B20" s="117"/>
      <c r="C20" s="207"/>
      <c r="D20" s="234"/>
      <c r="E20" s="466"/>
      <c r="F20" s="239"/>
      <c r="G20" s="240"/>
      <c r="H20" s="240"/>
      <c r="I20" s="230"/>
      <c r="J20" s="231"/>
      <c r="K20" s="466"/>
      <c r="L20" s="239"/>
      <c r="M20" s="240"/>
      <c r="N20" s="240"/>
      <c r="O20" s="230"/>
      <c r="P20" s="231"/>
      <c r="Q20" s="206"/>
      <c r="R20" s="239"/>
      <c r="S20" s="240"/>
      <c r="T20" s="240"/>
      <c r="U20" s="230"/>
      <c r="V20" s="231"/>
      <c r="W20" s="477"/>
      <c r="X20" s="209"/>
    </row>
    <row r="21" spans="1:24" ht="15" x14ac:dyDescent="0.25">
      <c r="A21" s="117"/>
      <c r="B21" s="117"/>
      <c r="C21" s="207"/>
      <c r="D21" s="234"/>
      <c r="E21" s="466"/>
      <c r="F21" s="239"/>
      <c r="G21" s="240"/>
      <c r="H21" s="240"/>
      <c r="I21" s="230"/>
      <c r="J21" s="231"/>
      <c r="K21" s="466"/>
      <c r="L21" s="239"/>
      <c r="M21" s="240"/>
      <c r="N21" s="240"/>
      <c r="O21" s="230"/>
      <c r="P21" s="231"/>
      <c r="Q21" s="206"/>
      <c r="R21" s="239"/>
      <c r="S21" s="240"/>
      <c r="T21" s="240"/>
      <c r="U21" s="230"/>
      <c r="V21" s="231"/>
      <c r="W21" s="477"/>
      <c r="X21" s="209"/>
    </row>
    <row r="22" spans="1:24" ht="15" x14ac:dyDescent="0.25">
      <c r="A22" s="117"/>
      <c r="B22" s="117"/>
      <c r="C22" s="207"/>
      <c r="D22" s="234"/>
      <c r="E22" s="466"/>
      <c r="F22" s="239"/>
      <c r="G22" s="240"/>
      <c r="H22" s="240"/>
      <c r="I22" s="230"/>
      <c r="J22" s="231"/>
      <c r="K22" s="466"/>
      <c r="L22" s="239"/>
      <c r="M22" s="240"/>
      <c r="N22" s="240"/>
      <c r="O22" s="230"/>
      <c r="P22" s="231"/>
      <c r="Q22" s="206"/>
      <c r="R22" s="239"/>
      <c r="S22" s="240"/>
      <c r="T22" s="240"/>
      <c r="U22" s="230"/>
      <c r="V22" s="231"/>
      <c r="W22" s="477"/>
      <c r="X22" s="209"/>
    </row>
    <row r="23" spans="1:24" ht="15" x14ac:dyDescent="0.25">
      <c r="A23" s="117"/>
      <c r="B23" s="117"/>
      <c r="C23" s="207"/>
      <c r="D23" s="234"/>
      <c r="E23" s="466"/>
      <c r="F23" s="239"/>
      <c r="G23" s="240"/>
      <c r="H23" s="240"/>
      <c r="I23" s="230"/>
      <c r="J23" s="231"/>
      <c r="K23" s="466"/>
      <c r="L23" s="239"/>
      <c r="M23" s="240"/>
      <c r="N23" s="240"/>
      <c r="O23" s="230"/>
      <c r="P23" s="231"/>
      <c r="Q23" s="206"/>
      <c r="R23" s="239"/>
      <c r="S23" s="240"/>
      <c r="T23" s="240"/>
      <c r="U23" s="230"/>
      <c r="V23" s="231"/>
      <c r="W23" s="477"/>
      <c r="X23" s="209"/>
    </row>
    <row r="24" spans="1:24" ht="15" x14ac:dyDescent="0.25">
      <c r="A24" s="117"/>
      <c r="B24" s="117"/>
      <c r="C24" s="207"/>
      <c r="D24" s="234"/>
      <c r="E24" s="466"/>
      <c r="F24" s="239"/>
      <c r="G24" s="240"/>
      <c r="H24" s="240"/>
      <c r="I24" s="230"/>
      <c r="J24" s="231"/>
      <c r="K24" s="466"/>
      <c r="L24" s="239"/>
      <c r="M24" s="240"/>
      <c r="N24" s="240"/>
      <c r="O24" s="230"/>
      <c r="P24" s="231"/>
      <c r="Q24" s="206"/>
      <c r="R24" s="239"/>
      <c r="S24" s="240"/>
      <c r="T24" s="240"/>
      <c r="U24" s="230"/>
      <c r="V24" s="231"/>
      <c r="W24" s="477"/>
      <c r="X24" s="209"/>
    </row>
    <row r="25" spans="1:24" ht="15" x14ac:dyDescent="0.25">
      <c r="A25" s="117"/>
      <c r="B25" s="117"/>
      <c r="C25" s="207"/>
      <c r="D25" s="234"/>
      <c r="E25" s="466"/>
      <c r="F25" s="239"/>
      <c r="G25" s="240"/>
      <c r="H25" s="240"/>
      <c r="I25" s="230"/>
      <c r="J25" s="231"/>
      <c r="K25" s="466"/>
      <c r="L25" s="239"/>
      <c r="M25" s="240"/>
      <c r="N25" s="240"/>
      <c r="O25" s="230"/>
      <c r="P25" s="231"/>
      <c r="Q25" s="206"/>
      <c r="R25" s="239"/>
      <c r="S25" s="240"/>
      <c r="T25" s="240"/>
      <c r="U25" s="230"/>
      <c r="V25" s="231"/>
      <c r="W25" s="477"/>
      <c r="X25" s="209"/>
    </row>
    <row r="26" spans="1:24" ht="15" x14ac:dyDescent="0.25">
      <c r="A26" s="117"/>
      <c r="B26" s="117"/>
      <c r="C26" s="207"/>
      <c r="D26" s="234"/>
      <c r="E26" s="466"/>
      <c r="F26" s="239"/>
      <c r="G26" s="240"/>
      <c r="H26" s="240"/>
      <c r="I26" s="230"/>
      <c r="J26" s="231"/>
      <c r="K26" s="466"/>
      <c r="L26" s="239"/>
      <c r="M26" s="240"/>
      <c r="N26" s="240"/>
      <c r="O26" s="230"/>
      <c r="P26" s="231"/>
      <c r="Q26" s="206"/>
      <c r="R26" s="239"/>
      <c r="S26" s="240"/>
      <c r="T26" s="240"/>
      <c r="U26" s="230"/>
      <c r="V26" s="231"/>
      <c r="W26" s="477"/>
      <c r="X26" s="209"/>
    </row>
    <row r="27" spans="1:24" ht="15" x14ac:dyDescent="0.25">
      <c r="A27" s="117"/>
      <c r="B27" s="117"/>
      <c r="C27" s="207"/>
      <c r="D27" s="234"/>
      <c r="E27" s="466"/>
      <c r="F27" s="239"/>
      <c r="G27" s="240"/>
      <c r="H27" s="240"/>
      <c r="I27" s="230"/>
      <c r="J27" s="231"/>
      <c r="K27" s="466"/>
      <c r="L27" s="239"/>
      <c r="M27" s="240"/>
      <c r="N27" s="240"/>
      <c r="O27" s="230"/>
      <c r="P27" s="231"/>
      <c r="Q27" s="206"/>
      <c r="R27" s="239"/>
      <c r="S27" s="240"/>
      <c r="T27" s="240"/>
      <c r="U27" s="230"/>
      <c r="V27" s="231"/>
      <c r="W27" s="477"/>
      <c r="X27" s="209"/>
    </row>
    <row r="28" spans="1:24" ht="15" x14ac:dyDescent="0.25">
      <c r="A28" s="117"/>
      <c r="B28" s="117"/>
      <c r="C28" s="207"/>
      <c r="D28" s="234"/>
      <c r="E28" s="466"/>
      <c r="F28" s="239"/>
      <c r="G28" s="240"/>
      <c r="H28" s="240"/>
      <c r="I28" s="230"/>
      <c r="J28" s="231"/>
      <c r="K28" s="466"/>
      <c r="L28" s="239"/>
      <c r="M28" s="240"/>
      <c r="N28" s="240"/>
      <c r="O28" s="230"/>
      <c r="P28" s="231"/>
      <c r="Q28" s="206"/>
      <c r="R28" s="239"/>
      <c r="S28" s="240"/>
      <c r="T28" s="240"/>
      <c r="U28" s="230"/>
      <c r="V28" s="231"/>
      <c r="W28" s="477"/>
      <c r="X28" s="209"/>
    </row>
    <row r="29" spans="1:24" ht="15" x14ac:dyDescent="0.25">
      <c r="A29" s="117"/>
      <c r="B29" s="117"/>
      <c r="C29" s="207"/>
      <c r="D29" s="234"/>
      <c r="E29" s="466"/>
      <c r="F29" s="239"/>
      <c r="G29" s="240"/>
      <c r="H29" s="240"/>
      <c r="I29" s="230"/>
      <c r="J29" s="231"/>
      <c r="K29" s="466"/>
      <c r="L29" s="239"/>
      <c r="M29" s="240"/>
      <c r="N29" s="240"/>
      <c r="O29" s="230"/>
      <c r="P29" s="231"/>
      <c r="Q29" s="206"/>
      <c r="R29" s="239"/>
      <c r="S29" s="240"/>
      <c r="T29" s="240"/>
      <c r="U29" s="230"/>
      <c r="V29" s="231"/>
      <c r="W29" s="477"/>
      <c r="X29" s="209"/>
    </row>
    <row r="30" spans="1:24" ht="15" x14ac:dyDescent="0.25">
      <c r="A30" s="117"/>
      <c r="B30" s="117"/>
      <c r="C30" s="207"/>
      <c r="D30" s="234"/>
      <c r="E30" s="466"/>
      <c r="F30" s="239"/>
      <c r="G30" s="240"/>
      <c r="H30" s="240"/>
      <c r="I30" s="230"/>
      <c r="J30" s="231"/>
      <c r="K30" s="466"/>
      <c r="L30" s="239"/>
      <c r="M30" s="240"/>
      <c r="N30" s="240"/>
      <c r="O30" s="230"/>
      <c r="P30" s="231"/>
      <c r="Q30" s="206"/>
      <c r="R30" s="239"/>
      <c r="S30" s="240"/>
      <c r="T30" s="240"/>
      <c r="U30" s="230"/>
      <c r="V30" s="231"/>
      <c r="W30" s="477"/>
      <c r="X30" s="209"/>
    </row>
    <row r="31" spans="1:24" ht="15" x14ac:dyDescent="0.25">
      <c r="A31" s="117"/>
      <c r="B31" s="117"/>
      <c r="C31" s="207"/>
      <c r="D31" s="234"/>
      <c r="E31" s="466"/>
      <c r="F31" s="239"/>
      <c r="G31" s="240"/>
      <c r="H31" s="240"/>
      <c r="I31" s="230"/>
      <c r="J31" s="231"/>
      <c r="K31" s="466"/>
      <c r="L31" s="239"/>
      <c r="M31" s="240"/>
      <c r="N31" s="240"/>
      <c r="O31" s="230"/>
      <c r="P31" s="231"/>
      <c r="Q31" s="206"/>
      <c r="R31" s="239"/>
      <c r="S31" s="240"/>
      <c r="T31" s="240"/>
      <c r="U31" s="230"/>
      <c r="V31" s="231"/>
      <c r="W31" s="477"/>
      <c r="X31" s="209"/>
    </row>
    <row r="32" spans="1:24" ht="15" x14ac:dyDescent="0.25">
      <c r="A32" s="117"/>
      <c r="B32" s="117"/>
      <c r="C32" s="207"/>
      <c r="D32" s="234"/>
      <c r="E32" s="466"/>
      <c r="F32" s="239"/>
      <c r="G32" s="240"/>
      <c r="H32" s="240"/>
      <c r="I32" s="230"/>
      <c r="J32" s="231"/>
      <c r="K32" s="466"/>
      <c r="L32" s="239"/>
      <c r="M32" s="240"/>
      <c r="N32" s="240"/>
      <c r="O32" s="230"/>
      <c r="P32" s="231"/>
      <c r="Q32" s="206"/>
      <c r="R32" s="239"/>
      <c r="S32" s="240"/>
      <c r="T32" s="240"/>
      <c r="U32" s="230"/>
      <c r="V32" s="231"/>
      <c r="W32" s="477"/>
      <c r="X32" s="209"/>
    </row>
    <row r="33" spans="1:24" ht="15" x14ac:dyDescent="0.25">
      <c r="A33" s="117"/>
      <c r="B33" s="117"/>
      <c r="C33" s="207"/>
      <c r="D33" s="234"/>
      <c r="E33" s="466"/>
      <c r="F33" s="239"/>
      <c r="G33" s="240"/>
      <c r="H33" s="240"/>
      <c r="I33" s="230"/>
      <c r="J33" s="231"/>
      <c r="K33" s="466"/>
      <c r="L33" s="239"/>
      <c r="M33" s="240"/>
      <c r="N33" s="240"/>
      <c r="O33" s="230"/>
      <c r="P33" s="231"/>
      <c r="Q33" s="206"/>
      <c r="R33" s="239"/>
      <c r="S33" s="240"/>
      <c r="T33" s="240"/>
      <c r="U33" s="230"/>
      <c r="V33" s="231"/>
      <c r="W33" s="477"/>
      <c r="X33" s="209"/>
    </row>
    <row r="34" spans="1:24" ht="15" x14ac:dyDescent="0.25">
      <c r="A34" s="457" t="s">
        <v>135</v>
      </c>
      <c r="B34" s="117"/>
      <c r="C34" s="207"/>
      <c r="D34" s="234"/>
      <c r="E34" s="466"/>
      <c r="F34" s="239"/>
      <c r="G34" s="240"/>
      <c r="H34" s="240"/>
      <c r="I34" s="230"/>
      <c r="J34" s="231"/>
      <c r="K34" s="466"/>
      <c r="L34" s="239"/>
      <c r="M34" s="240"/>
      <c r="N34" s="240"/>
      <c r="O34" s="230"/>
      <c r="P34" s="231"/>
      <c r="Q34" s="206"/>
      <c r="R34" s="239"/>
      <c r="S34" s="240"/>
      <c r="T34" s="240"/>
      <c r="U34" s="230"/>
      <c r="V34" s="231"/>
      <c r="W34" s="477"/>
      <c r="X34" s="209"/>
    </row>
    <row r="35" spans="1:24" ht="15" x14ac:dyDescent="0.25">
      <c r="A35" s="458"/>
      <c r="B35" s="117"/>
      <c r="C35" s="207"/>
      <c r="D35" s="234"/>
      <c r="E35" s="466"/>
      <c r="F35" s="239"/>
      <c r="G35" s="240"/>
      <c r="H35" s="240"/>
      <c r="I35" s="230"/>
      <c r="J35" s="231"/>
      <c r="K35" s="466"/>
      <c r="L35" s="239"/>
      <c r="M35" s="240"/>
      <c r="N35" s="240"/>
      <c r="O35" s="230"/>
      <c r="P35" s="231"/>
      <c r="Q35" s="206"/>
      <c r="R35" s="239"/>
      <c r="S35" s="240"/>
      <c r="T35" s="240"/>
      <c r="U35" s="230"/>
      <c r="V35" s="231"/>
      <c r="W35" s="477"/>
      <c r="X35" s="209"/>
    </row>
    <row r="36" spans="1:24" ht="15.75" customHeight="1" x14ac:dyDescent="0.2">
      <c r="A36" s="458"/>
      <c r="B36" s="221"/>
      <c r="C36" s="207"/>
      <c r="D36" s="234"/>
      <c r="E36" s="466"/>
      <c r="F36" s="239"/>
      <c r="G36" s="240"/>
      <c r="H36" s="240"/>
      <c r="I36" s="230"/>
      <c r="J36" s="231"/>
      <c r="K36" s="466"/>
      <c r="L36" s="239"/>
      <c r="M36" s="240"/>
      <c r="N36" s="240"/>
      <c r="O36" s="230"/>
      <c r="P36" s="231"/>
      <c r="Q36" s="206"/>
      <c r="R36" s="239"/>
      <c r="S36" s="240"/>
      <c r="T36" s="240"/>
      <c r="U36" s="230"/>
      <c r="V36" s="231"/>
      <c r="W36" s="477"/>
      <c r="X36" s="209"/>
    </row>
    <row r="37" spans="1:24" x14ac:dyDescent="0.2">
      <c r="A37" s="458"/>
      <c r="B37" s="221"/>
      <c r="C37" s="207"/>
      <c r="D37" s="234"/>
      <c r="E37" s="466"/>
      <c r="F37" s="239"/>
      <c r="G37" s="240"/>
      <c r="H37" s="240"/>
      <c r="I37" s="230"/>
      <c r="J37" s="231"/>
      <c r="K37" s="466"/>
      <c r="L37" s="239"/>
      <c r="M37" s="240"/>
      <c r="N37" s="240"/>
      <c r="O37" s="230"/>
      <c r="P37" s="231"/>
      <c r="Q37" s="206"/>
      <c r="R37" s="239"/>
      <c r="S37" s="240"/>
      <c r="T37" s="240"/>
      <c r="U37" s="230"/>
      <c r="V37" s="231"/>
      <c r="W37" s="477"/>
      <c r="X37" s="209"/>
    </row>
    <row r="38" spans="1:24" x14ac:dyDescent="0.2">
      <c r="A38" s="458"/>
      <c r="B38" s="221"/>
      <c r="C38" s="207"/>
      <c r="D38" s="234"/>
      <c r="E38" s="466"/>
      <c r="F38" s="239"/>
      <c r="G38" s="240"/>
      <c r="H38" s="240"/>
      <c r="I38" s="230"/>
      <c r="J38" s="231"/>
      <c r="K38" s="466"/>
      <c r="L38" s="239"/>
      <c r="M38" s="240"/>
      <c r="N38" s="240"/>
      <c r="O38" s="230"/>
      <c r="P38" s="231"/>
      <c r="Q38" s="206"/>
      <c r="R38" s="239"/>
      <c r="S38" s="240"/>
      <c r="T38" s="240"/>
      <c r="U38" s="230"/>
      <c r="V38" s="231"/>
      <c r="W38" s="477"/>
      <c r="X38" s="209"/>
    </row>
    <row r="39" spans="1:24" x14ac:dyDescent="0.2">
      <c r="A39" s="458"/>
      <c r="B39" s="221"/>
      <c r="C39" s="207"/>
      <c r="D39" s="234"/>
      <c r="E39" s="466"/>
      <c r="F39" s="239"/>
      <c r="G39" s="240"/>
      <c r="H39" s="240"/>
      <c r="I39" s="230"/>
      <c r="J39" s="231"/>
      <c r="K39" s="466"/>
      <c r="L39" s="239"/>
      <c r="M39" s="240"/>
      <c r="N39" s="240"/>
      <c r="O39" s="230"/>
      <c r="P39" s="231"/>
      <c r="Q39" s="206"/>
      <c r="R39" s="239"/>
      <c r="S39" s="240"/>
      <c r="T39" s="240"/>
      <c r="U39" s="230"/>
      <c r="V39" s="231"/>
      <c r="W39" s="477"/>
      <c r="X39" s="209"/>
    </row>
    <row r="40" spans="1:24" x14ac:dyDescent="0.2">
      <c r="A40" s="458"/>
      <c r="B40" s="221"/>
      <c r="C40" s="207"/>
      <c r="D40" s="234"/>
      <c r="E40" s="466"/>
      <c r="F40" s="239"/>
      <c r="G40" s="240"/>
      <c r="H40" s="240"/>
      <c r="I40" s="230"/>
      <c r="J40" s="231"/>
      <c r="K40" s="466"/>
      <c r="L40" s="239"/>
      <c r="M40" s="240"/>
      <c r="N40" s="240"/>
      <c r="O40" s="230"/>
      <c r="P40" s="231"/>
      <c r="Q40" s="206"/>
      <c r="R40" s="239"/>
      <c r="S40" s="240"/>
      <c r="T40" s="240"/>
      <c r="U40" s="230"/>
      <c r="V40" s="231"/>
      <c r="W40" s="477"/>
      <c r="X40" s="209"/>
    </row>
    <row r="41" spans="1:24" x14ac:dyDescent="0.2">
      <c r="A41" s="458"/>
      <c r="B41" s="221"/>
      <c r="C41" s="207"/>
      <c r="D41" s="234"/>
      <c r="E41" s="466"/>
      <c r="F41" s="239"/>
      <c r="G41" s="240"/>
      <c r="H41" s="240"/>
      <c r="I41" s="230"/>
      <c r="J41" s="231"/>
      <c r="K41" s="466"/>
      <c r="L41" s="239"/>
      <c r="M41" s="240"/>
      <c r="N41" s="240"/>
      <c r="O41" s="230"/>
      <c r="P41" s="231"/>
      <c r="Q41" s="206"/>
      <c r="R41" s="239"/>
      <c r="S41" s="240"/>
      <c r="T41" s="240"/>
      <c r="U41" s="230"/>
      <c r="V41" s="231"/>
      <c r="W41" s="477"/>
      <c r="X41" s="209"/>
    </row>
    <row r="42" spans="1:24" ht="13.5" thickBot="1" x14ac:dyDescent="0.25">
      <c r="A42" s="458"/>
      <c r="B42" s="221"/>
      <c r="C42" s="210"/>
      <c r="D42" s="235"/>
      <c r="E42" s="466"/>
      <c r="F42" s="241"/>
      <c r="G42" s="242"/>
      <c r="H42" s="242"/>
      <c r="I42" s="232"/>
      <c r="J42" s="233"/>
      <c r="K42" s="466"/>
      <c r="L42" s="241"/>
      <c r="M42" s="242"/>
      <c r="N42" s="242"/>
      <c r="O42" s="232"/>
      <c r="P42" s="233"/>
      <c r="Q42" s="206"/>
      <c r="R42" s="241"/>
      <c r="S42" s="242"/>
      <c r="T42" s="242"/>
      <c r="U42" s="232"/>
      <c r="V42" s="233"/>
      <c r="W42" s="477"/>
      <c r="X42" s="211"/>
    </row>
    <row r="43" spans="1:24" ht="13.5" thickBot="1" x14ac:dyDescent="0.25">
      <c r="A43" s="459"/>
      <c r="B43" s="222"/>
      <c r="C43" s="212" t="s">
        <v>194</v>
      </c>
      <c r="D43" s="236">
        <f>SUM(D7:D42)</f>
        <v>861</v>
      </c>
      <c r="E43" s="467"/>
      <c r="F43" s="243">
        <f>SUM(F7:F42)</f>
        <v>121</v>
      </c>
      <c r="G43" s="243">
        <f>SUM(G7:G42)</f>
        <v>393</v>
      </c>
      <c r="H43" s="243">
        <f>SUM(H7:H42)</f>
        <v>42</v>
      </c>
      <c r="I43" s="213"/>
      <c r="J43" s="214"/>
      <c r="K43" s="467"/>
      <c r="L43" s="243">
        <f>SUM(L7:L42)</f>
        <v>23</v>
      </c>
      <c r="M43" s="243">
        <f>SUM(M7:M42)</f>
        <v>127</v>
      </c>
      <c r="N43" s="243">
        <f>SUM(N7:N42)</f>
        <v>13</v>
      </c>
      <c r="O43" s="213"/>
      <c r="P43" s="214"/>
      <c r="Q43" s="215"/>
      <c r="R43" s="244">
        <f>SUM(R7:R42)</f>
        <v>0</v>
      </c>
      <c r="S43" s="244">
        <f>SUM(S7:S42)</f>
        <v>78</v>
      </c>
      <c r="T43" s="244">
        <f>SUM(T7:T42)</f>
        <v>0</v>
      </c>
      <c r="U43" s="214"/>
      <c r="V43" s="214"/>
      <c r="W43" s="478"/>
      <c r="X43" s="227">
        <f>SUM(X7:X42)</f>
        <v>299</v>
      </c>
    </row>
    <row r="44" spans="1:24" ht="16.5" x14ac:dyDescent="0.25">
      <c r="A44" s="117"/>
      <c r="B44" s="117"/>
      <c r="C44" s="216" t="s">
        <v>196</v>
      </c>
      <c r="E44" s="117"/>
      <c r="F44" s="117"/>
      <c r="G44" s="117"/>
      <c r="H44" s="117"/>
      <c r="I44" s="117"/>
      <c r="J44" s="117"/>
      <c r="K44" s="117"/>
      <c r="L44" s="117"/>
      <c r="M44" s="117"/>
      <c r="N44" s="117"/>
      <c r="O44" s="117"/>
      <c r="P44" s="117"/>
      <c r="Q44" s="117"/>
      <c r="R44" s="117"/>
      <c r="S44" s="117"/>
      <c r="T44" s="117"/>
      <c r="U44" s="117"/>
      <c r="V44" s="117"/>
      <c r="W44" s="117"/>
      <c r="X44" s="117"/>
    </row>
  </sheetData>
  <sheetProtection algorithmName="SHA-512" hashValue="Qo7SjenpPjpnUOF+Q2NPQvp0YowFJLBPM0FUGjtye6ooeeC7wxE3Zr0l9I6kHC/+MycdA8FabPRs00G4FBAo4Q==" saltValue="1DqCjqutsF/2faEo2oIrwA==" spinCount="100000" sheet="1" selectLockedCells="1"/>
  <mergeCells count="16">
    <mergeCell ref="A34:A43"/>
    <mergeCell ref="C1:X1"/>
    <mergeCell ref="C5:C6"/>
    <mergeCell ref="D5:D6"/>
    <mergeCell ref="E5:E43"/>
    <mergeCell ref="F5:H5"/>
    <mergeCell ref="I5:J5"/>
    <mergeCell ref="K5:K43"/>
    <mergeCell ref="L5:N5"/>
    <mergeCell ref="C2:X2"/>
    <mergeCell ref="J3:O3"/>
    <mergeCell ref="O5:P5"/>
    <mergeCell ref="R5:T5"/>
    <mergeCell ref="U5:V5"/>
    <mergeCell ref="X5:X6"/>
    <mergeCell ref="W6:W43"/>
  </mergeCells>
  <pageMargins left="0.25" right="0.25" top="0.5" bottom="0.5" header="0.3" footer="0.3"/>
  <pageSetup scale="75" orientation="landscape" r:id="rId1"/>
  <headerFooter>
    <oddHeader>&amp;L&amp;"Times New Roman,Regular"&amp;11 2019-2020 School Year&amp;R&amp;"Times New Roman,Regular"&amp;11Attachment CR1</oddHeader>
    <oddFooter>&amp;L&amp;"Times New Roman,Regular"&amp;11Average Daily Participation&amp;C&amp;"Times New Roman,Regular"&amp;11Page &amp;P of &amp;N&amp;R&amp;"Times New Roman,Regular"&amp;11Revised October 31,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D94"/>
  <sheetViews>
    <sheetView zoomScaleNormal="100" zoomScaleSheetLayoutView="90" workbookViewId="0">
      <selection activeCell="C77" sqref="C77"/>
    </sheetView>
  </sheetViews>
  <sheetFormatPr defaultColWidth="9.140625" defaultRowHeight="12.75" x14ac:dyDescent="0.2"/>
  <cols>
    <col min="1" max="1" width="55.7109375" style="43" customWidth="1"/>
    <col min="2" max="4" width="12.7109375" style="43" customWidth="1"/>
    <col min="5" max="16384" width="9.140625" style="43"/>
  </cols>
  <sheetData>
    <row r="1" spans="1:4" ht="18.75" customHeight="1" x14ac:dyDescent="0.3">
      <c r="A1" s="485" t="s">
        <v>99</v>
      </c>
      <c r="B1" s="486"/>
      <c r="C1" s="486"/>
      <c r="D1" s="487"/>
    </row>
    <row r="2" spans="1:4" ht="18.75" customHeight="1" thickBot="1" x14ac:dyDescent="0.25">
      <c r="A2" s="376" t="s">
        <v>303</v>
      </c>
      <c r="B2" s="494" t="s">
        <v>401</v>
      </c>
      <c r="C2" s="494"/>
      <c r="D2" s="494"/>
    </row>
    <row r="3" spans="1:4" ht="15" customHeight="1" thickBot="1" x14ac:dyDescent="0.35">
      <c r="A3" s="374"/>
      <c r="B3" s="375"/>
      <c r="C3" s="375"/>
      <c r="D3" s="375"/>
    </row>
    <row r="4" spans="1:4" ht="54.95" customHeight="1" x14ac:dyDescent="0.2">
      <c r="A4" s="488" t="s">
        <v>198</v>
      </c>
      <c r="B4" s="489"/>
      <c r="C4" s="489"/>
      <c r="D4" s="490"/>
    </row>
    <row r="5" spans="1:4" ht="15" customHeight="1" x14ac:dyDescent="0.25">
      <c r="A5" s="247" t="s">
        <v>274</v>
      </c>
      <c r="B5" s="248" t="s">
        <v>200</v>
      </c>
      <c r="C5" s="248" t="s">
        <v>201</v>
      </c>
      <c r="D5" s="249" t="s">
        <v>202</v>
      </c>
    </row>
    <row r="6" spans="1:4" ht="15" customHeight="1" x14ac:dyDescent="0.25">
      <c r="A6" s="254" t="s">
        <v>230</v>
      </c>
      <c r="B6" s="308" t="s">
        <v>427</v>
      </c>
      <c r="C6" s="308"/>
      <c r="D6" s="309"/>
    </row>
    <row r="7" spans="1:4" ht="15" customHeight="1" x14ac:dyDescent="0.25">
      <c r="A7" s="254" t="s">
        <v>231</v>
      </c>
      <c r="B7" s="308" t="s">
        <v>427</v>
      </c>
      <c r="C7" s="308"/>
      <c r="D7" s="309"/>
    </row>
    <row r="8" spans="1:4" ht="15" customHeight="1" x14ac:dyDescent="0.25">
      <c r="A8" s="254" t="s">
        <v>232</v>
      </c>
      <c r="B8" s="308" t="s">
        <v>427</v>
      </c>
      <c r="C8" s="308"/>
      <c r="D8" s="309"/>
    </row>
    <row r="9" spans="1:4" ht="15" customHeight="1" x14ac:dyDescent="0.25">
      <c r="A9" s="247" t="s">
        <v>275</v>
      </c>
      <c r="B9" s="248" t="s">
        <v>200</v>
      </c>
      <c r="C9" s="248" t="s">
        <v>201</v>
      </c>
      <c r="D9" s="249" t="s">
        <v>202</v>
      </c>
    </row>
    <row r="10" spans="1:4" ht="15" customHeight="1" x14ac:dyDescent="0.25">
      <c r="A10" s="254" t="s">
        <v>233</v>
      </c>
      <c r="B10" s="308" t="s">
        <v>427</v>
      </c>
      <c r="C10" s="308"/>
      <c r="D10" s="309"/>
    </row>
    <row r="11" spans="1:4" ht="15" customHeight="1" x14ac:dyDescent="0.25">
      <c r="A11" s="254" t="s">
        <v>234</v>
      </c>
      <c r="B11" s="308" t="s">
        <v>427</v>
      </c>
      <c r="C11" s="308"/>
      <c r="D11" s="309"/>
    </row>
    <row r="12" spans="1:4" ht="15" customHeight="1" x14ac:dyDescent="0.25">
      <c r="A12" s="254" t="s">
        <v>235</v>
      </c>
      <c r="B12" s="308" t="s">
        <v>427</v>
      </c>
      <c r="C12" s="308"/>
      <c r="D12" s="309"/>
    </row>
    <row r="13" spans="1:4" ht="15" customHeight="1" x14ac:dyDescent="0.25">
      <c r="A13" s="254" t="s">
        <v>84</v>
      </c>
      <c r="B13" s="308" t="s">
        <v>427</v>
      </c>
      <c r="C13" s="308"/>
      <c r="D13" s="309"/>
    </row>
    <row r="14" spans="1:4" ht="15" customHeight="1" x14ac:dyDescent="0.25">
      <c r="A14" s="254" t="s">
        <v>236</v>
      </c>
      <c r="B14" s="308" t="s">
        <v>427</v>
      </c>
      <c r="C14" s="308"/>
      <c r="D14" s="309"/>
    </row>
    <row r="15" spans="1:4" ht="15" customHeight="1" x14ac:dyDescent="0.25">
      <c r="A15" s="254" t="s">
        <v>237</v>
      </c>
      <c r="B15" s="308" t="s">
        <v>427</v>
      </c>
      <c r="C15" s="308"/>
      <c r="D15" s="309"/>
    </row>
    <row r="16" spans="1:4" ht="15" customHeight="1" x14ac:dyDescent="0.25">
      <c r="A16" s="254" t="s">
        <v>238</v>
      </c>
      <c r="B16" s="308" t="s">
        <v>427</v>
      </c>
      <c r="C16" s="308"/>
      <c r="D16" s="309"/>
    </row>
    <row r="17" spans="1:4" ht="39.950000000000003" customHeight="1" x14ac:dyDescent="0.2">
      <c r="A17" s="491" t="s">
        <v>203</v>
      </c>
      <c r="B17" s="492"/>
      <c r="C17" s="492"/>
      <c r="D17" s="493"/>
    </row>
    <row r="18" spans="1:4" ht="15" customHeight="1" x14ac:dyDescent="0.25">
      <c r="A18" s="247" t="s">
        <v>204</v>
      </c>
      <c r="B18" s="248" t="s">
        <v>200</v>
      </c>
      <c r="C18" s="248" t="s">
        <v>201</v>
      </c>
      <c r="D18" s="249" t="s">
        <v>202</v>
      </c>
    </row>
    <row r="19" spans="1:4" ht="15" customHeight="1" x14ac:dyDescent="0.25">
      <c r="A19" s="254" t="s">
        <v>205</v>
      </c>
      <c r="B19" s="308"/>
      <c r="C19" s="308" t="s">
        <v>427</v>
      </c>
      <c r="D19" s="309"/>
    </row>
    <row r="20" spans="1:4" ht="15" customHeight="1" x14ac:dyDescent="0.25">
      <c r="A20" s="254" t="s">
        <v>206</v>
      </c>
      <c r="B20" s="308" t="s">
        <v>427</v>
      </c>
      <c r="C20" s="308"/>
      <c r="D20" s="309"/>
    </row>
    <row r="21" spans="1:4" ht="15" customHeight="1" x14ac:dyDescent="0.25">
      <c r="A21" s="247" t="s">
        <v>207</v>
      </c>
      <c r="B21" s="248" t="s">
        <v>200</v>
      </c>
      <c r="C21" s="248" t="s">
        <v>201</v>
      </c>
      <c r="D21" s="249" t="s">
        <v>202</v>
      </c>
    </row>
    <row r="22" spans="1:4" ht="15" customHeight="1" x14ac:dyDescent="0.25">
      <c r="A22" s="254" t="s">
        <v>208</v>
      </c>
      <c r="B22" s="308"/>
      <c r="C22" s="308" t="s">
        <v>427</v>
      </c>
      <c r="D22" s="309"/>
    </row>
    <row r="23" spans="1:4" ht="15" customHeight="1" x14ac:dyDescent="0.25">
      <c r="A23" s="254" t="s">
        <v>209</v>
      </c>
      <c r="B23" s="308"/>
      <c r="C23" s="308" t="s">
        <v>427</v>
      </c>
      <c r="D23" s="309"/>
    </row>
    <row r="24" spans="1:4" ht="15" customHeight="1" x14ac:dyDescent="0.25">
      <c r="A24" s="247" t="s">
        <v>210</v>
      </c>
      <c r="B24" s="248" t="s">
        <v>200</v>
      </c>
      <c r="C24" s="248" t="s">
        <v>201</v>
      </c>
      <c r="D24" s="249" t="s">
        <v>202</v>
      </c>
    </row>
    <row r="25" spans="1:4" ht="15" customHeight="1" x14ac:dyDescent="0.25">
      <c r="A25" s="254" t="s">
        <v>211</v>
      </c>
      <c r="B25" s="308"/>
      <c r="C25" s="308" t="s">
        <v>427</v>
      </c>
      <c r="D25" s="309"/>
    </row>
    <row r="26" spans="1:4" ht="15" customHeight="1" x14ac:dyDescent="0.25">
      <c r="A26" s="254" t="s">
        <v>212</v>
      </c>
      <c r="B26" s="308"/>
      <c r="C26" s="308" t="s">
        <v>427</v>
      </c>
      <c r="D26" s="309"/>
    </row>
    <row r="27" spans="1:4" ht="15" customHeight="1" x14ac:dyDescent="0.25">
      <c r="A27" s="254" t="s">
        <v>213</v>
      </c>
      <c r="B27" s="308"/>
      <c r="C27" s="308" t="s">
        <v>427</v>
      </c>
      <c r="D27" s="309"/>
    </row>
    <row r="28" spans="1:4" ht="15" customHeight="1" x14ac:dyDescent="0.25">
      <c r="A28" s="247" t="s">
        <v>214</v>
      </c>
      <c r="B28" s="248" t="s">
        <v>200</v>
      </c>
      <c r="C28" s="248" t="s">
        <v>201</v>
      </c>
      <c r="D28" s="249" t="s">
        <v>202</v>
      </c>
    </row>
    <row r="29" spans="1:4" ht="15" customHeight="1" x14ac:dyDescent="0.25">
      <c r="A29" s="250" t="s">
        <v>226</v>
      </c>
      <c r="B29" s="308"/>
      <c r="C29" s="308" t="s">
        <v>427</v>
      </c>
      <c r="D29" s="309"/>
    </row>
    <row r="30" spans="1:4" ht="15" customHeight="1" x14ac:dyDescent="0.25">
      <c r="A30" s="250" t="s">
        <v>227</v>
      </c>
      <c r="B30" s="308"/>
      <c r="C30" s="308" t="s">
        <v>427</v>
      </c>
      <c r="D30" s="309"/>
    </row>
    <row r="31" spans="1:4" ht="15" customHeight="1" x14ac:dyDescent="0.2">
      <c r="A31" s="251" t="s">
        <v>215</v>
      </c>
      <c r="B31" s="252" t="s">
        <v>200</v>
      </c>
      <c r="C31" s="252" t="s">
        <v>201</v>
      </c>
      <c r="D31" s="253" t="s">
        <v>202</v>
      </c>
    </row>
    <row r="32" spans="1:4" ht="15" customHeight="1" x14ac:dyDescent="0.25">
      <c r="A32" s="254" t="s">
        <v>239</v>
      </c>
      <c r="B32" s="308"/>
      <c r="C32" s="308" t="s">
        <v>427</v>
      </c>
      <c r="D32" s="309"/>
    </row>
    <row r="33" spans="1:4" ht="15" customHeight="1" x14ac:dyDescent="0.25">
      <c r="A33" s="255" t="s">
        <v>240</v>
      </c>
      <c r="B33" s="308"/>
      <c r="C33" s="308"/>
      <c r="D33" s="309" t="s">
        <v>427</v>
      </c>
    </row>
    <row r="34" spans="1:4" ht="15" customHeight="1" x14ac:dyDescent="0.2">
      <c r="A34" s="251" t="s">
        <v>216</v>
      </c>
      <c r="B34" s="252" t="s">
        <v>200</v>
      </c>
      <c r="C34" s="252" t="s">
        <v>201</v>
      </c>
      <c r="D34" s="253" t="s">
        <v>202</v>
      </c>
    </row>
    <row r="35" spans="1:4" ht="15" customHeight="1" x14ac:dyDescent="0.2">
      <c r="A35" s="256" t="s">
        <v>199</v>
      </c>
      <c r="B35" s="310"/>
      <c r="C35" s="310" t="s">
        <v>427</v>
      </c>
      <c r="D35" s="311"/>
    </row>
    <row r="36" spans="1:4" ht="15" customHeight="1" x14ac:dyDescent="0.2">
      <c r="A36" s="256" t="s">
        <v>217</v>
      </c>
      <c r="B36" s="310"/>
      <c r="C36" s="310" t="s">
        <v>427</v>
      </c>
      <c r="D36" s="311"/>
    </row>
    <row r="37" spans="1:4" ht="15" customHeight="1" x14ac:dyDescent="0.2">
      <c r="A37" s="251" t="s">
        <v>218</v>
      </c>
      <c r="B37" s="252" t="s">
        <v>200</v>
      </c>
      <c r="C37" s="252" t="s">
        <v>201</v>
      </c>
      <c r="D37" s="253" t="s">
        <v>202</v>
      </c>
    </row>
    <row r="38" spans="1:4" ht="15" customHeight="1" x14ac:dyDescent="0.2">
      <c r="A38" s="256" t="s">
        <v>219</v>
      </c>
      <c r="B38" s="310" t="s">
        <v>427</v>
      </c>
      <c r="C38" s="310"/>
      <c r="D38" s="311"/>
    </row>
    <row r="39" spans="1:4" ht="15" customHeight="1" x14ac:dyDescent="0.2">
      <c r="A39" s="256" t="s">
        <v>220</v>
      </c>
      <c r="B39" s="310" t="s">
        <v>427</v>
      </c>
      <c r="C39" s="310"/>
      <c r="D39" s="311"/>
    </row>
    <row r="40" spans="1:4" ht="15" customHeight="1" x14ac:dyDescent="0.2">
      <c r="A40" s="251" t="s">
        <v>221</v>
      </c>
      <c r="B40" s="252" t="s">
        <v>200</v>
      </c>
      <c r="C40" s="252" t="s">
        <v>201</v>
      </c>
      <c r="D40" s="253" t="s">
        <v>202</v>
      </c>
    </row>
    <row r="41" spans="1:4" ht="15" customHeight="1" x14ac:dyDescent="0.2">
      <c r="A41" s="256" t="s">
        <v>222</v>
      </c>
      <c r="B41" s="310"/>
      <c r="C41" s="310" t="s">
        <v>427</v>
      </c>
      <c r="D41" s="311"/>
    </row>
    <row r="42" spans="1:4" ht="15" customHeight="1" thickBot="1" x14ac:dyDescent="0.25">
      <c r="A42" s="257" t="s">
        <v>223</v>
      </c>
      <c r="B42" s="312" t="s">
        <v>427</v>
      </c>
      <c r="C42" s="312"/>
      <c r="D42" s="313"/>
    </row>
    <row r="43" spans="1:4" ht="15" customHeight="1" x14ac:dyDescent="0.2">
      <c r="A43" s="261"/>
      <c r="B43" s="262"/>
      <c r="C43" s="262"/>
      <c r="D43" s="262"/>
    </row>
    <row r="44" spans="1:4" ht="15" customHeight="1" x14ac:dyDescent="0.2">
      <c r="A44" s="263"/>
      <c r="B44" s="479" t="s">
        <v>135</v>
      </c>
      <c r="C44" s="480"/>
      <c r="D44" s="481"/>
    </row>
    <row r="45" spans="1:4" ht="15" customHeight="1" x14ac:dyDescent="0.2">
      <c r="A45" s="263"/>
      <c r="B45" s="482"/>
      <c r="C45" s="483"/>
      <c r="D45" s="484"/>
    </row>
    <row r="46" spans="1:4" ht="15" customHeight="1" thickBot="1" x14ac:dyDescent="0.25">
      <c r="A46" s="263"/>
      <c r="B46" s="264"/>
      <c r="C46" s="264"/>
      <c r="D46" s="264"/>
    </row>
    <row r="47" spans="1:4" ht="15" customHeight="1" thickBot="1" x14ac:dyDescent="0.25">
      <c r="A47" s="263"/>
      <c r="B47" s="264"/>
      <c r="C47" s="264"/>
      <c r="D47" s="264"/>
    </row>
    <row r="48" spans="1:4" ht="15" customHeight="1" x14ac:dyDescent="0.25">
      <c r="A48" s="265" t="s">
        <v>224</v>
      </c>
      <c r="B48" s="314" t="s">
        <v>200</v>
      </c>
      <c r="C48" s="314" t="s">
        <v>201</v>
      </c>
      <c r="D48" s="315" t="s">
        <v>202</v>
      </c>
    </row>
    <row r="49" spans="1:4" ht="15" customHeight="1" x14ac:dyDescent="0.25">
      <c r="A49" s="256" t="s">
        <v>225</v>
      </c>
      <c r="B49" s="308"/>
      <c r="C49" s="308"/>
      <c r="D49" s="309" t="s">
        <v>427</v>
      </c>
    </row>
    <row r="50" spans="1:4" ht="15" customHeight="1" x14ac:dyDescent="0.25">
      <c r="A50" s="256" t="s">
        <v>68</v>
      </c>
      <c r="B50" s="308"/>
      <c r="C50" s="308"/>
      <c r="D50" s="309" t="s">
        <v>427</v>
      </c>
    </row>
    <row r="51" spans="1:4" ht="15" customHeight="1" x14ac:dyDescent="0.25">
      <c r="A51" s="247" t="s">
        <v>276</v>
      </c>
      <c r="B51" s="248" t="s">
        <v>200</v>
      </c>
      <c r="C51" s="248" t="s">
        <v>201</v>
      </c>
      <c r="D51" s="249" t="s">
        <v>202</v>
      </c>
    </row>
    <row r="52" spans="1:4" ht="15" customHeight="1" x14ac:dyDescent="0.25">
      <c r="A52" s="255" t="s">
        <v>245</v>
      </c>
      <c r="B52" s="266"/>
      <c r="C52" s="266"/>
      <c r="D52" s="267" t="s">
        <v>427</v>
      </c>
    </row>
    <row r="53" spans="1:4" ht="15" customHeight="1" x14ac:dyDescent="0.25">
      <c r="A53" s="254" t="s">
        <v>241</v>
      </c>
      <c r="B53" s="266" t="s">
        <v>427</v>
      </c>
      <c r="C53" s="266"/>
      <c r="D53" s="267"/>
    </row>
    <row r="54" spans="1:4" ht="15" customHeight="1" x14ac:dyDescent="0.25">
      <c r="A54" s="255" t="s">
        <v>246</v>
      </c>
      <c r="B54" s="266" t="s">
        <v>427</v>
      </c>
      <c r="C54" s="266"/>
      <c r="D54" s="267"/>
    </row>
    <row r="55" spans="1:4" ht="15" customHeight="1" x14ac:dyDescent="0.25">
      <c r="A55" s="254" t="s">
        <v>242</v>
      </c>
      <c r="B55" s="266" t="s">
        <v>427</v>
      </c>
      <c r="C55" s="266"/>
      <c r="D55" s="267"/>
    </row>
    <row r="56" spans="1:4" ht="15" customHeight="1" x14ac:dyDescent="0.25">
      <c r="A56" s="258" t="s">
        <v>247</v>
      </c>
      <c r="B56" s="266"/>
      <c r="C56" s="266" t="s">
        <v>427</v>
      </c>
      <c r="D56" s="267"/>
    </row>
    <row r="57" spans="1:4" ht="15" customHeight="1" x14ac:dyDescent="0.25">
      <c r="A57" s="259" t="s">
        <v>248</v>
      </c>
      <c r="B57" s="266" t="s">
        <v>427</v>
      </c>
      <c r="C57" s="266"/>
      <c r="D57" s="267"/>
    </row>
    <row r="58" spans="1:4" ht="15" customHeight="1" x14ac:dyDescent="0.25">
      <c r="A58" s="255" t="s">
        <v>249</v>
      </c>
      <c r="B58" s="266" t="s">
        <v>427</v>
      </c>
      <c r="C58" s="266"/>
      <c r="D58" s="267"/>
    </row>
    <row r="59" spans="1:4" ht="15" customHeight="1" x14ac:dyDescent="0.25">
      <c r="A59" s="259" t="s">
        <v>250</v>
      </c>
      <c r="B59" s="308" t="s">
        <v>427</v>
      </c>
      <c r="C59" s="308"/>
      <c r="D59" s="309"/>
    </row>
    <row r="60" spans="1:4" ht="15" customHeight="1" x14ac:dyDescent="0.25">
      <c r="A60" s="254" t="s">
        <v>243</v>
      </c>
      <c r="B60" s="308"/>
      <c r="C60" s="308" t="s">
        <v>427</v>
      </c>
      <c r="D60" s="309"/>
    </row>
    <row r="61" spans="1:4" ht="15" customHeight="1" x14ac:dyDescent="0.25">
      <c r="A61" s="255" t="s">
        <v>251</v>
      </c>
      <c r="B61" s="308" t="s">
        <v>427</v>
      </c>
      <c r="C61" s="308"/>
      <c r="D61" s="309"/>
    </row>
    <row r="62" spans="1:4" ht="15" customHeight="1" x14ac:dyDescent="0.25">
      <c r="A62" s="255" t="s">
        <v>252</v>
      </c>
      <c r="B62" s="308" t="s">
        <v>427</v>
      </c>
      <c r="C62" s="308"/>
      <c r="D62" s="309"/>
    </row>
    <row r="63" spans="1:4" ht="15" customHeight="1" x14ac:dyDescent="0.25">
      <c r="A63" s="259" t="s">
        <v>253</v>
      </c>
      <c r="B63" s="308"/>
      <c r="C63" s="308"/>
      <c r="D63" s="309" t="s">
        <v>427</v>
      </c>
    </row>
    <row r="64" spans="1:4" ht="15" customHeight="1" x14ac:dyDescent="0.25">
      <c r="A64" s="254" t="s">
        <v>244</v>
      </c>
      <c r="B64" s="308" t="s">
        <v>427</v>
      </c>
      <c r="C64" s="308"/>
      <c r="D64" s="309"/>
    </row>
    <row r="65" spans="1:4" ht="15" customHeight="1" x14ac:dyDescent="0.25">
      <c r="A65" s="246" t="s">
        <v>277</v>
      </c>
      <c r="B65" s="316" t="s">
        <v>200</v>
      </c>
      <c r="C65" s="316" t="s">
        <v>201</v>
      </c>
      <c r="D65" s="317" t="s">
        <v>202</v>
      </c>
    </row>
    <row r="66" spans="1:4" ht="15" customHeight="1" x14ac:dyDescent="0.25">
      <c r="A66" s="254" t="s">
        <v>229</v>
      </c>
      <c r="B66" s="308"/>
      <c r="C66" s="308" t="s">
        <v>427</v>
      </c>
      <c r="D66" s="309"/>
    </row>
    <row r="67" spans="1:4" ht="15" customHeight="1" x14ac:dyDescent="0.25">
      <c r="A67" s="254" t="s">
        <v>254</v>
      </c>
      <c r="B67" s="308"/>
      <c r="C67" s="308" t="s">
        <v>427</v>
      </c>
      <c r="D67" s="309"/>
    </row>
    <row r="68" spans="1:4" ht="30" customHeight="1" x14ac:dyDescent="0.25">
      <c r="A68" s="245" t="s">
        <v>228</v>
      </c>
      <c r="B68" s="248" t="s">
        <v>200</v>
      </c>
      <c r="C68" s="248" t="s">
        <v>201</v>
      </c>
      <c r="D68" s="249" t="s">
        <v>202</v>
      </c>
    </row>
    <row r="69" spans="1:4" ht="15" customHeight="1" x14ac:dyDescent="0.25">
      <c r="A69" s="268"/>
      <c r="B69" s="266"/>
      <c r="C69" s="266"/>
      <c r="D69" s="267"/>
    </row>
    <row r="70" spans="1:4" ht="15" customHeight="1" x14ac:dyDescent="0.25">
      <c r="A70" s="268"/>
      <c r="B70" s="266"/>
      <c r="C70" s="266"/>
      <c r="D70" s="267"/>
    </row>
    <row r="71" spans="1:4" ht="15" customHeight="1" x14ac:dyDescent="0.25">
      <c r="A71" s="260" t="s">
        <v>278</v>
      </c>
      <c r="B71" s="316" t="s">
        <v>200</v>
      </c>
      <c r="C71" s="316" t="s">
        <v>201</v>
      </c>
      <c r="D71" s="317" t="s">
        <v>202</v>
      </c>
    </row>
    <row r="72" spans="1:4" ht="15" customHeight="1" x14ac:dyDescent="0.25">
      <c r="A72" s="254" t="s">
        <v>255</v>
      </c>
      <c r="B72" s="318"/>
      <c r="C72" s="318" t="s">
        <v>427</v>
      </c>
      <c r="D72" s="319"/>
    </row>
    <row r="73" spans="1:4" ht="15" customHeight="1" x14ac:dyDescent="0.25">
      <c r="A73" s="254" t="s">
        <v>256</v>
      </c>
      <c r="B73" s="318"/>
      <c r="C73" s="318" t="s">
        <v>427</v>
      </c>
      <c r="D73" s="319"/>
    </row>
    <row r="74" spans="1:4" ht="15" customHeight="1" x14ac:dyDescent="0.25">
      <c r="A74" s="254" t="s">
        <v>257</v>
      </c>
      <c r="B74" s="318"/>
      <c r="C74" s="318" t="s">
        <v>427</v>
      </c>
      <c r="D74" s="319"/>
    </row>
    <row r="75" spans="1:4" ht="15" customHeight="1" x14ac:dyDescent="0.25">
      <c r="A75" s="254" t="s">
        <v>258</v>
      </c>
      <c r="B75" s="318"/>
      <c r="C75" s="318" t="s">
        <v>427</v>
      </c>
      <c r="D75" s="319"/>
    </row>
    <row r="76" spans="1:4" ht="15" customHeight="1" x14ac:dyDescent="0.25">
      <c r="A76" s="254" t="s">
        <v>259</v>
      </c>
      <c r="B76" s="318"/>
      <c r="C76" s="318" t="s">
        <v>427</v>
      </c>
      <c r="D76" s="319"/>
    </row>
    <row r="77" spans="1:4" ht="15" customHeight="1" x14ac:dyDescent="0.25">
      <c r="A77" s="254" t="s">
        <v>260</v>
      </c>
      <c r="B77" s="318" t="s">
        <v>427</v>
      </c>
      <c r="C77" s="318"/>
      <c r="D77" s="319"/>
    </row>
    <row r="78" spans="1:4" ht="15" customHeight="1" x14ac:dyDescent="0.25">
      <c r="A78" s="254" t="s">
        <v>261</v>
      </c>
      <c r="B78" s="318"/>
      <c r="C78" s="318" t="s">
        <v>427</v>
      </c>
      <c r="D78" s="319"/>
    </row>
    <row r="79" spans="1:4" ht="15" customHeight="1" x14ac:dyDescent="0.25">
      <c r="A79" s="254" t="s">
        <v>262</v>
      </c>
      <c r="B79" s="318"/>
      <c r="C79" s="318" t="s">
        <v>427</v>
      </c>
      <c r="D79" s="319"/>
    </row>
    <row r="80" spans="1:4" ht="15" customHeight="1" x14ac:dyDescent="0.25">
      <c r="A80" s="254" t="s">
        <v>263</v>
      </c>
      <c r="B80" s="318" t="s">
        <v>29</v>
      </c>
      <c r="C80" s="318" t="s">
        <v>427</v>
      </c>
      <c r="D80" s="319"/>
    </row>
    <row r="81" spans="1:4" ht="15" customHeight="1" x14ac:dyDescent="0.25">
      <c r="A81" s="254" t="s">
        <v>264</v>
      </c>
      <c r="B81" s="318" t="s">
        <v>29</v>
      </c>
      <c r="C81" s="318" t="s">
        <v>427</v>
      </c>
      <c r="D81" s="319"/>
    </row>
    <row r="82" spans="1:4" ht="15" customHeight="1" x14ac:dyDescent="0.25">
      <c r="A82" s="254" t="s">
        <v>265</v>
      </c>
      <c r="B82" s="318" t="s">
        <v>29</v>
      </c>
      <c r="C82" s="318" t="s">
        <v>427</v>
      </c>
      <c r="D82" s="319"/>
    </row>
    <row r="83" spans="1:4" ht="15" customHeight="1" x14ac:dyDescent="0.25">
      <c r="A83" s="254" t="s">
        <v>266</v>
      </c>
      <c r="B83" s="318"/>
      <c r="C83" s="318" t="s">
        <v>427</v>
      </c>
      <c r="D83" s="319"/>
    </row>
    <row r="84" spans="1:4" ht="15" customHeight="1" x14ac:dyDescent="0.25">
      <c r="A84" s="254" t="s">
        <v>267</v>
      </c>
      <c r="B84" s="318"/>
      <c r="C84" s="318" t="s">
        <v>427</v>
      </c>
      <c r="D84" s="319"/>
    </row>
    <row r="85" spans="1:4" ht="15" customHeight="1" x14ac:dyDescent="0.25">
      <c r="A85" s="254" t="s">
        <v>268</v>
      </c>
      <c r="B85" s="318"/>
      <c r="C85" s="318" t="s">
        <v>427</v>
      </c>
      <c r="D85" s="319"/>
    </row>
    <row r="86" spans="1:4" ht="15" customHeight="1" x14ac:dyDescent="0.25">
      <c r="A86" s="254" t="s">
        <v>269</v>
      </c>
      <c r="B86" s="318"/>
      <c r="C86" s="318" t="s">
        <v>427</v>
      </c>
      <c r="D86" s="319"/>
    </row>
    <row r="87" spans="1:4" ht="15" customHeight="1" x14ac:dyDescent="0.25">
      <c r="A87" s="254" t="s">
        <v>270</v>
      </c>
      <c r="B87" s="318"/>
      <c r="C87" s="318" t="s">
        <v>427</v>
      </c>
      <c r="D87" s="319"/>
    </row>
    <row r="88" spans="1:4" ht="15" customHeight="1" x14ac:dyDescent="0.25">
      <c r="A88" s="254" t="s">
        <v>271</v>
      </c>
      <c r="B88" s="318"/>
      <c r="C88" s="318" t="s">
        <v>427</v>
      </c>
      <c r="D88" s="319"/>
    </row>
    <row r="89" spans="1:4" ht="15" customHeight="1" x14ac:dyDescent="0.25">
      <c r="A89" s="254" t="s">
        <v>272</v>
      </c>
      <c r="B89" s="318"/>
      <c r="C89" s="318" t="s">
        <v>427</v>
      </c>
      <c r="D89" s="319"/>
    </row>
    <row r="90" spans="1:4" ht="15" customHeight="1" thickBot="1" x14ac:dyDescent="0.3">
      <c r="A90" s="269" t="s">
        <v>273</v>
      </c>
      <c r="B90" s="320"/>
      <c r="C90" s="320"/>
      <c r="D90" s="321"/>
    </row>
    <row r="91" spans="1:4" ht="15" customHeight="1" x14ac:dyDescent="0.2"/>
    <row r="92" spans="1:4" ht="15" customHeight="1" x14ac:dyDescent="0.25">
      <c r="A92" s="117"/>
      <c r="B92" s="479" t="s">
        <v>135</v>
      </c>
      <c r="C92" s="480"/>
      <c r="D92" s="481"/>
    </row>
    <row r="93" spans="1:4" ht="15" customHeight="1" x14ac:dyDescent="0.25">
      <c r="A93" s="117"/>
      <c r="B93" s="482"/>
      <c r="C93" s="483"/>
      <c r="D93" s="484"/>
    </row>
    <row r="94" spans="1:4" ht="15" customHeight="1" x14ac:dyDescent="0.2"/>
  </sheetData>
  <sheetProtection algorithmName="SHA-512" hashValue="xsFh3gvsVi5x/tshysoD8eRAmL13nalO+rvE4+/YWQNs/3K7fKx+150XU7OFvdFd8LjvYb9sWr/NvMCRysy4Zw==" saltValue="uqI8lcYWz3QOojw/fGzLrg==" spinCount="100000" sheet="1" selectLockedCells="1"/>
  <mergeCells count="6">
    <mergeCell ref="B92:D93"/>
    <mergeCell ref="A1:D1"/>
    <mergeCell ref="A4:D4"/>
    <mergeCell ref="A17:D17"/>
    <mergeCell ref="B44:D45"/>
    <mergeCell ref="B2:D2"/>
  </mergeCells>
  <pageMargins left="0.5" right="0.5" top="0.5" bottom="0.5" header="0.3" footer="0.3"/>
  <pageSetup scale="95" orientation="portrait" r:id="rId1"/>
  <headerFooter>
    <oddHeader>&amp;L&amp;"Times New Roman,Regular"&amp;11 2019-2020 School Year&amp;R&amp;"Times New Roman,Regular"&amp;11Attachment CR2</oddHeader>
    <oddFooter>&amp;L&amp;"Times New Roman,Regular"&amp;11Cost Responsibility&amp;C&amp;"Times New Roman,Regular"&amp;11Page &amp;P of &amp;N&amp;R&amp;"Times New Roman,Regular"&amp;11Revised October 31, 2018</oddFooter>
  </headerFooter>
  <rowBreaks count="1" manualBreakCount="1">
    <brk id="46"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P345"/>
  <sheetViews>
    <sheetView topLeftCell="A52" zoomScaleNormal="100" zoomScaleSheetLayoutView="70" workbookViewId="0">
      <selection activeCell="D24" sqref="D24"/>
    </sheetView>
  </sheetViews>
  <sheetFormatPr defaultColWidth="9.140625" defaultRowHeight="18.75" customHeight="1" x14ac:dyDescent="0.2"/>
  <cols>
    <col min="1" max="2" width="30.7109375" style="13" customWidth="1"/>
    <col min="3" max="3" width="15.7109375" style="13" customWidth="1"/>
    <col min="4" max="4" width="20.7109375" style="67" customWidth="1"/>
    <col min="5" max="5" width="20.7109375" style="13" customWidth="1"/>
    <col min="6" max="6" width="24.140625" style="13" bestFit="1" customWidth="1"/>
    <col min="7" max="7" width="27.140625" style="13" customWidth="1"/>
    <col min="8" max="8" width="28.5703125" style="13" customWidth="1"/>
    <col min="9" max="9" width="14.42578125" style="13" bestFit="1" customWidth="1"/>
    <col min="10" max="10" width="22.5703125" style="13" bestFit="1" customWidth="1"/>
    <col min="11" max="11" width="17.5703125" style="13" bestFit="1" customWidth="1"/>
    <col min="12" max="12" width="20.42578125" style="13" customWidth="1"/>
    <col min="13" max="13" width="18.140625" style="13" customWidth="1"/>
    <col min="14" max="16384" width="9.140625" style="13"/>
  </cols>
  <sheetData>
    <row r="1" spans="1:9" ht="18.75" customHeight="1" x14ac:dyDescent="0.2">
      <c r="A1" s="538" t="s">
        <v>326</v>
      </c>
      <c r="B1" s="539"/>
      <c r="C1" s="539"/>
      <c r="D1" s="539"/>
      <c r="E1" s="539"/>
    </row>
    <row r="2" spans="1:9" ht="18.75" customHeight="1" x14ac:dyDescent="0.2">
      <c r="A2" s="540" t="s">
        <v>301</v>
      </c>
      <c r="B2" s="515"/>
      <c r="C2" s="515"/>
      <c r="D2" s="515"/>
      <c r="E2" s="515"/>
    </row>
    <row r="3" spans="1:9" ht="18.75" customHeight="1" x14ac:dyDescent="0.2">
      <c r="A3" s="540" t="s">
        <v>29</v>
      </c>
      <c r="B3" s="515"/>
      <c r="C3" s="515"/>
      <c r="D3" s="515"/>
      <c r="E3" s="515"/>
    </row>
    <row r="4" spans="1:9" ht="18.75" customHeight="1" thickBot="1" x14ac:dyDescent="0.3">
      <c r="A4" s="34" t="s">
        <v>150</v>
      </c>
      <c r="B4" s="541" t="s">
        <v>401</v>
      </c>
      <c r="C4" s="541"/>
      <c r="D4" s="126" t="s">
        <v>35</v>
      </c>
      <c r="E4" s="359">
        <v>43647</v>
      </c>
      <c r="G4" s="542"/>
      <c r="H4" s="506"/>
      <c r="I4" s="506"/>
    </row>
    <row r="5" spans="1:9" ht="18.75" customHeight="1" thickBot="1" x14ac:dyDescent="0.3">
      <c r="A5" s="34" t="s">
        <v>45</v>
      </c>
      <c r="B5" s="504"/>
      <c r="C5" s="504"/>
      <c r="D5" s="126" t="s">
        <v>36</v>
      </c>
      <c r="E5" s="358">
        <v>44012</v>
      </c>
      <c r="G5" s="505"/>
      <c r="H5" s="506"/>
      <c r="I5" s="506"/>
    </row>
    <row r="6" spans="1:9" ht="18.75" customHeight="1" thickBot="1" x14ac:dyDescent="0.3">
      <c r="A6" s="34"/>
      <c r="B6" s="125"/>
      <c r="C6" s="125"/>
      <c r="D6" s="127" t="s">
        <v>34</v>
      </c>
      <c r="E6" s="365">
        <v>178</v>
      </c>
    </row>
    <row r="7" spans="1:9" ht="18.75" customHeight="1" thickBot="1" x14ac:dyDescent="0.3">
      <c r="B7" s="48"/>
      <c r="D7" s="128"/>
    </row>
    <row r="8" spans="1:9" ht="15.95" customHeight="1" x14ac:dyDescent="0.2">
      <c r="A8" s="513" t="s">
        <v>342</v>
      </c>
      <c r="B8" s="511"/>
      <c r="C8" s="511"/>
      <c r="D8" s="511"/>
      <c r="E8" s="512"/>
    </row>
    <row r="9" spans="1:9" ht="15.95" customHeight="1" x14ac:dyDescent="0.2">
      <c r="A9" s="514" t="s">
        <v>343</v>
      </c>
      <c r="B9" s="515"/>
      <c r="C9" s="515"/>
      <c r="D9" s="515"/>
      <c r="E9" s="516"/>
    </row>
    <row r="10" spans="1:9" ht="15.95" customHeight="1" x14ac:dyDescent="0.2">
      <c r="A10" s="398"/>
      <c r="B10" s="399"/>
      <c r="C10" s="399"/>
      <c r="D10" s="399"/>
      <c r="E10" s="400"/>
      <c r="G10" s="58"/>
    </row>
    <row r="11" spans="1:9" ht="15.95" customHeight="1" x14ac:dyDescent="0.2">
      <c r="A11" s="47" t="s">
        <v>39</v>
      </c>
      <c r="B11" s="48"/>
      <c r="C11" s="49" t="s">
        <v>16</v>
      </c>
      <c r="D11" s="50" t="s">
        <v>17</v>
      </c>
      <c r="E11" s="51" t="s">
        <v>96</v>
      </c>
    </row>
    <row r="12" spans="1:9" ht="15.95" customHeight="1" x14ac:dyDescent="0.25">
      <c r="A12" s="52" t="s">
        <v>37</v>
      </c>
      <c r="B12" s="401"/>
      <c r="C12" s="53">
        <v>2286</v>
      </c>
      <c r="D12" s="121">
        <v>1.35</v>
      </c>
      <c r="E12" s="72">
        <f t="shared" ref="E12:E20" si="0">C12*D12</f>
        <v>3086.1000000000004</v>
      </c>
    </row>
    <row r="13" spans="1:9" ht="15.95" customHeight="1" x14ac:dyDescent="0.25">
      <c r="A13" s="52" t="s">
        <v>47</v>
      </c>
      <c r="B13" s="401"/>
      <c r="C13" s="53">
        <v>0</v>
      </c>
      <c r="D13" s="121">
        <v>0</v>
      </c>
      <c r="E13" s="72">
        <f t="shared" si="0"/>
        <v>0</v>
      </c>
    </row>
    <row r="14" spans="1:9" ht="15.95" customHeight="1" x14ac:dyDescent="0.25">
      <c r="A14" s="52" t="s">
        <v>49</v>
      </c>
      <c r="B14" s="401"/>
      <c r="C14" s="53">
        <v>0</v>
      </c>
      <c r="D14" s="121">
        <v>0</v>
      </c>
      <c r="E14" s="72">
        <f t="shared" si="0"/>
        <v>0</v>
      </c>
    </row>
    <row r="15" spans="1:9" ht="15.95" customHeight="1" x14ac:dyDescent="0.25">
      <c r="A15" s="52" t="s">
        <v>50</v>
      </c>
      <c r="B15" s="401"/>
      <c r="C15" s="53">
        <v>0</v>
      </c>
      <c r="D15" s="121">
        <v>0</v>
      </c>
      <c r="E15" s="72">
        <f t="shared" si="0"/>
        <v>0</v>
      </c>
    </row>
    <row r="16" spans="1:9" ht="15.95" customHeight="1" x14ac:dyDescent="0.25">
      <c r="A16" s="52" t="s">
        <v>46</v>
      </c>
      <c r="B16" s="401"/>
      <c r="C16" s="53">
        <v>510</v>
      </c>
      <c r="D16" s="121">
        <v>1.35</v>
      </c>
      <c r="E16" s="72">
        <f t="shared" si="0"/>
        <v>688.5</v>
      </c>
    </row>
    <row r="17" spans="1:5" ht="15.95" customHeight="1" x14ac:dyDescent="0.25">
      <c r="A17" s="52" t="s">
        <v>48</v>
      </c>
      <c r="B17" s="401"/>
      <c r="C17" s="53">
        <v>0</v>
      </c>
      <c r="D17" s="121">
        <v>0</v>
      </c>
      <c r="E17" s="72">
        <f t="shared" si="0"/>
        <v>0</v>
      </c>
    </row>
    <row r="18" spans="1:5" ht="15.95" customHeight="1" x14ac:dyDescent="0.25">
      <c r="A18" s="52" t="s">
        <v>371</v>
      </c>
      <c r="B18" s="401"/>
      <c r="C18" s="53">
        <v>1170</v>
      </c>
      <c r="D18" s="122">
        <v>0.4</v>
      </c>
      <c r="E18" s="72">
        <f t="shared" si="0"/>
        <v>468</v>
      </c>
    </row>
    <row r="19" spans="1:5" ht="15.95" customHeight="1" x14ac:dyDescent="0.25">
      <c r="A19" s="52" t="s">
        <v>38</v>
      </c>
      <c r="B19" s="401"/>
      <c r="C19" s="53">
        <v>0</v>
      </c>
      <c r="D19" s="122">
        <v>0</v>
      </c>
      <c r="E19" s="72">
        <f t="shared" si="0"/>
        <v>0</v>
      </c>
    </row>
    <row r="20" spans="1:5" ht="15.95" customHeight="1" thickBot="1" x14ac:dyDescent="0.3">
      <c r="A20" s="517" t="s">
        <v>149</v>
      </c>
      <c r="B20" s="518"/>
      <c r="C20" s="54">
        <v>1097</v>
      </c>
      <c r="D20" s="122">
        <v>1</v>
      </c>
      <c r="E20" s="73">
        <f t="shared" si="0"/>
        <v>1097</v>
      </c>
    </row>
    <row r="21" spans="1:5" ht="15.95" customHeight="1" x14ac:dyDescent="0.2">
      <c r="A21" s="519" t="s">
        <v>9</v>
      </c>
      <c r="B21" s="520"/>
      <c r="C21" s="55">
        <f>SUM(C12:C20)</f>
        <v>5063</v>
      </c>
      <c r="D21" s="129"/>
      <c r="E21" s="130">
        <f>SUM(E12:E20)</f>
        <v>5339.6</v>
      </c>
    </row>
    <row r="22" spans="1:5" ht="15.95" customHeight="1" x14ac:dyDescent="0.2">
      <c r="A22" s="47" t="s">
        <v>40</v>
      </c>
      <c r="C22" s="59"/>
      <c r="D22" s="131"/>
      <c r="E22" s="56"/>
    </row>
    <row r="23" spans="1:5" ht="15.95" customHeight="1" x14ac:dyDescent="0.25">
      <c r="A23" s="52" t="s">
        <v>37</v>
      </c>
      <c r="C23" s="53">
        <v>7231</v>
      </c>
      <c r="D23" s="122">
        <v>3</v>
      </c>
      <c r="E23" s="72">
        <f t="shared" ref="E23:E31" si="1">C23*D23</f>
        <v>21693</v>
      </c>
    </row>
    <row r="24" spans="1:5" ht="15.95" customHeight="1" x14ac:dyDescent="0.25">
      <c r="A24" s="52" t="s">
        <v>47</v>
      </c>
      <c r="C24" s="53">
        <v>0</v>
      </c>
      <c r="D24" s="122">
        <v>0</v>
      </c>
      <c r="E24" s="72">
        <f t="shared" si="1"/>
        <v>0</v>
      </c>
    </row>
    <row r="25" spans="1:5" ht="15.95" customHeight="1" x14ac:dyDescent="0.25">
      <c r="A25" s="52" t="s">
        <v>49</v>
      </c>
      <c r="C25" s="53"/>
      <c r="D25" s="122">
        <v>0</v>
      </c>
      <c r="E25" s="72">
        <f t="shared" si="1"/>
        <v>0</v>
      </c>
    </row>
    <row r="26" spans="1:5" ht="15.95" customHeight="1" x14ac:dyDescent="0.25">
      <c r="A26" s="52" t="s">
        <v>50</v>
      </c>
      <c r="C26" s="53">
        <v>0</v>
      </c>
      <c r="D26" s="122">
        <v>0</v>
      </c>
      <c r="E26" s="72">
        <f t="shared" si="1"/>
        <v>0</v>
      </c>
    </row>
    <row r="27" spans="1:5" ht="15.95" customHeight="1" x14ac:dyDescent="0.25">
      <c r="A27" s="52" t="s">
        <v>46</v>
      </c>
      <c r="C27" s="53">
        <v>9475</v>
      </c>
      <c r="D27" s="122">
        <v>3</v>
      </c>
      <c r="E27" s="72">
        <f t="shared" si="1"/>
        <v>28425</v>
      </c>
    </row>
    <row r="28" spans="1:5" ht="15.95" customHeight="1" x14ac:dyDescent="0.25">
      <c r="A28" s="52" t="s">
        <v>48</v>
      </c>
      <c r="C28" s="53">
        <v>0</v>
      </c>
      <c r="D28" s="122">
        <v>0</v>
      </c>
      <c r="E28" s="72">
        <f t="shared" si="1"/>
        <v>0</v>
      </c>
    </row>
    <row r="29" spans="1:5" ht="15.95" customHeight="1" x14ac:dyDescent="0.25">
      <c r="A29" s="52" t="s">
        <v>371</v>
      </c>
      <c r="C29" s="53">
        <v>5799</v>
      </c>
      <c r="D29" s="122">
        <v>0.4</v>
      </c>
      <c r="E29" s="72">
        <f t="shared" si="1"/>
        <v>2319.6</v>
      </c>
    </row>
    <row r="30" spans="1:5" ht="15.95" customHeight="1" x14ac:dyDescent="0.25">
      <c r="A30" s="52" t="s">
        <v>38</v>
      </c>
      <c r="C30" s="53">
        <v>0</v>
      </c>
      <c r="D30" s="122">
        <v>0</v>
      </c>
      <c r="E30" s="72">
        <f t="shared" si="1"/>
        <v>0</v>
      </c>
    </row>
    <row r="31" spans="1:5" ht="15.95" customHeight="1" thickBot="1" x14ac:dyDescent="0.3">
      <c r="A31" s="517" t="s">
        <v>159</v>
      </c>
      <c r="B31" s="518"/>
      <c r="C31" s="53">
        <v>54327</v>
      </c>
      <c r="D31" s="122">
        <v>1</v>
      </c>
      <c r="E31" s="72">
        <f t="shared" si="1"/>
        <v>54327</v>
      </c>
    </row>
    <row r="32" spans="1:5" ht="15.95" customHeight="1" x14ac:dyDescent="0.2">
      <c r="A32" s="519" t="s">
        <v>10</v>
      </c>
      <c r="B32" s="520"/>
      <c r="C32" s="57">
        <f>SUM(C23:C31)</f>
        <v>76832</v>
      </c>
      <c r="D32" s="129"/>
      <c r="E32" s="130">
        <f>SUM(E23:E31)</f>
        <v>106764.6</v>
      </c>
    </row>
    <row r="33" spans="1:5" ht="15.95" customHeight="1" x14ac:dyDescent="0.2">
      <c r="A33" s="521" t="s">
        <v>44</v>
      </c>
      <c r="B33" s="522"/>
      <c r="C33" s="59"/>
      <c r="D33" s="131"/>
      <c r="E33" s="72"/>
    </row>
    <row r="34" spans="1:5" ht="15.95" customHeight="1" x14ac:dyDescent="0.25">
      <c r="A34" s="52" t="s">
        <v>1</v>
      </c>
      <c r="C34" s="53">
        <v>0</v>
      </c>
      <c r="D34" s="122">
        <v>0</v>
      </c>
      <c r="E34" s="72">
        <f>C34*D34</f>
        <v>0</v>
      </c>
    </row>
    <row r="35" spans="1:5" ht="15.95" customHeight="1" x14ac:dyDescent="0.25">
      <c r="A35" s="52" t="s">
        <v>371</v>
      </c>
      <c r="C35" s="53">
        <v>0</v>
      </c>
      <c r="D35" s="122">
        <v>0</v>
      </c>
      <c r="E35" s="72">
        <f>C35*D35</f>
        <v>0</v>
      </c>
    </row>
    <row r="36" spans="1:5" ht="15.95" customHeight="1" x14ac:dyDescent="0.25">
      <c r="A36" s="52" t="s">
        <v>38</v>
      </c>
      <c r="C36" s="53">
        <v>0</v>
      </c>
      <c r="D36" s="122">
        <v>0</v>
      </c>
      <c r="E36" s="72">
        <f>C36*D36</f>
        <v>0</v>
      </c>
    </row>
    <row r="37" spans="1:5" ht="15.95" customHeight="1" thickBot="1" x14ac:dyDescent="0.3">
      <c r="A37" s="52" t="s">
        <v>0</v>
      </c>
      <c r="C37" s="54">
        <v>0</v>
      </c>
      <c r="D37" s="122">
        <v>0</v>
      </c>
      <c r="E37" s="73">
        <f>C37*D37</f>
        <v>0</v>
      </c>
    </row>
    <row r="38" spans="1:5" ht="15.95" customHeight="1" x14ac:dyDescent="0.2">
      <c r="A38" s="519" t="s">
        <v>31</v>
      </c>
      <c r="B38" s="520"/>
      <c r="C38" s="55">
        <f>SUM(C34:C37)</f>
        <v>0</v>
      </c>
      <c r="D38" s="129"/>
      <c r="E38" s="75">
        <f>SUM(E34:E37)</f>
        <v>0</v>
      </c>
    </row>
    <row r="39" spans="1:5" ht="15.95" customHeight="1" x14ac:dyDescent="0.2">
      <c r="A39" s="47" t="s">
        <v>41</v>
      </c>
      <c r="C39" s="59"/>
      <c r="D39" s="131"/>
      <c r="E39" s="72"/>
    </row>
    <row r="40" spans="1:5" ht="15.95" customHeight="1" x14ac:dyDescent="0.25">
      <c r="A40" s="60" t="s">
        <v>2</v>
      </c>
      <c r="C40" s="59"/>
      <c r="D40" s="131"/>
      <c r="E40" s="61">
        <v>0</v>
      </c>
    </row>
    <row r="41" spans="1:5" ht="15.95" customHeight="1" x14ac:dyDescent="0.25">
      <c r="A41" s="60" t="s">
        <v>161</v>
      </c>
      <c r="C41" s="59"/>
      <c r="D41" s="131"/>
      <c r="E41" s="61">
        <v>0</v>
      </c>
    </row>
    <row r="42" spans="1:5" ht="15.95" customHeight="1" thickBot="1" x14ac:dyDescent="0.3">
      <c r="A42" s="60" t="s">
        <v>381</v>
      </c>
      <c r="C42" s="59"/>
      <c r="D42" s="131"/>
      <c r="E42" s="62">
        <v>0</v>
      </c>
    </row>
    <row r="43" spans="1:5" ht="15.95" customHeight="1" x14ac:dyDescent="0.2">
      <c r="A43" s="519" t="s">
        <v>11</v>
      </c>
      <c r="B43" s="520"/>
      <c r="C43" s="63"/>
      <c r="D43" s="14"/>
      <c r="E43" s="75">
        <f>SUM(E40:E42)</f>
        <v>0</v>
      </c>
    </row>
    <row r="44" spans="1:5" ht="15.95" customHeight="1" thickBot="1" x14ac:dyDescent="0.25">
      <c r="A44" s="382"/>
      <c r="B44" s="383"/>
      <c r="C44" s="63"/>
      <c r="D44" s="14"/>
      <c r="E44" s="402"/>
    </row>
    <row r="45" spans="1:5" s="1" customFormat="1" ht="15.95" customHeight="1" thickBot="1" x14ac:dyDescent="0.3">
      <c r="A45" s="523" t="s">
        <v>344</v>
      </c>
      <c r="B45" s="524"/>
      <c r="C45" s="64">
        <f>C21+C32</f>
        <v>81895</v>
      </c>
      <c r="D45" s="65"/>
      <c r="E45" s="87">
        <f>E21+E32+E38+E43</f>
        <v>112104.20000000001</v>
      </c>
    </row>
    <row r="46" spans="1:5" s="1" customFormat="1" ht="15.95" customHeight="1" x14ac:dyDescent="0.25">
      <c r="A46" s="390"/>
      <c r="B46" s="132"/>
      <c r="C46" s="20"/>
      <c r="D46" s="116"/>
      <c r="E46" s="403"/>
    </row>
    <row r="47" spans="1:5" s="1" customFormat="1" ht="15.95" customHeight="1" x14ac:dyDescent="0.25">
      <c r="A47" s="390"/>
      <c r="B47" s="132"/>
      <c r="C47" s="20"/>
      <c r="D47" s="116"/>
      <c r="E47" s="403"/>
    </row>
    <row r="48" spans="1:5" s="1" customFormat="1" ht="15.95" customHeight="1" thickBot="1" x14ac:dyDescent="0.3">
      <c r="A48" s="390"/>
      <c r="B48" s="132"/>
      <c r="C48" s="20"/>
      <c r="D48" s="116"/>
      <c r="E48" s="403"/>
    </row>
    <row r="49" spans="1:7" s="1" customFormat="1" ht="15.95" customHeight="1" x14ac:dyDescent="0.25">
      <c r="A49" s="390"/>
      <c r="B49" s="132"/>
      <c r="C49" s="20"/>
      <c r="D49" s="543" t="s">
        <v>135</v>
      </c>
      <c r="E49" s="544"/>
    </row>
    <row r="50" spans="1:7" s="1" customFormat="1" ht="15.95" customHeight="1" thickBot="1" x14ac:dyDescent="0.3">
      <c r="A50" s="390"/>
      <c r="B50" s="132"/>
      <c r="C50" s="20"/>
      <c r="D50" s="545"/>
      <c r="E50" s="546"/>
    </row>
    <row r="51" spans="1:7" s="1" customFormat="1" ht="15.95" customHeight="1" x14ac:dyDescent="0.25">
      <c r="A51" s="390"/>
      <c r="B51" s="132"/>
      <c r="C51" s="20"/>
      <c r="D51" s="116"/>
      <c r="E51" s="403"/>
    </row>
    <row r="52" spans="1:7" s="1" customFormat="1" ht="15.95" customHeight="1" thickBot="1" x14ac:dyDescent="0.3">
      <c r="A52" s="390"/>
      <c r="B52" s="132"/>
      <c r="C52" s="20"/>
      <c r="D52" s="116"/>
      <c r="E52" s="403"/>
    </row>
    <row r="53" spans="1:7" ht="15.95" customHeight="1" x14ac:dyDescent="0.2">
      <c r="A53" s="510" t="s">
        <v>345</v>
      </c>
      <c r="B53" s="511"/>
      <c r="C53" s="511"/>
      <c r="D53" s="511"/>
      <c r="E53" s="512"/>
    </row>
    <row r="54" spans="1:7" ht="15.95" customHeight="1" x14ac:dyDescent="0.2">
      <c r="A54" s="514" t="s">
        <v>343</v>
      </c>
      <c r="B54" s="515"/>
      <c r="C54" s="515"/>
      <c r="D54" s="515"/>
      <c r="E54" s="516"/>
    </row>
    <row r="55" spans="1:7" ht="15.95" customHeight="1" x14ac:dyDescent="0.2">
      <c r="A55" s="398"/>
      <c r="B55" s="66" t="s">
        <v>29</v>
      </c>
      <c r="C55" s="66"/>
      <c r="E55" s="68"/>
    </row>
    <row r="56" spans="1:7" ht="15.95" customHeight="1" x14ac:dyDescent="0.2">
      <c r="A56" s="69" t="s">
        <v>39</v>
      </c>
      <c r="C56" s="70" t="s">
        <v>16</v>
      </c>
      <c r="D56" s="71" t="s">
        <v>17</v>
      </c>
      <c r="E56" s="51" t="s">
        <v>97</v>
      </c>
    </row>
    <row r="57" spans="1:7" ht="15.95" customHeight="1" x14ac:dyDescent="0.25">
      <c r="A57" s="60" t="s">
        <v>3</v>
      </c>
      <c r="C57" s="53">
        <v>0</v>
      </c>
      <c r="D57" s="123">
        <f>IF(C57&gt;0,'Reimbursement Rates'!E4,0)</f>
        <v>0</v>
      </c>
      <c r="E57" s="72">
        <f>C57*D57</f>
        <v>0</v>
      </c>
      <c r="F57" s="123"/>
    </row>
    <row r="58" spans="1:7" ht="15.95" customHeight="1" x14ac:dyDescent="0.25">
      <c r="A58" s="60" t="s">
        <v>12</v>
      </c>
      <c r="C58" s="53">
        <v>24990</v>
      </c>
      <c r="D58" s="123">
        <f>IF(C58&gt;0,'Reimbursement Rates'!D4,0)</f>
        <v>2.14</v>
      </c>
      <c r="E58" s="72">
        <f>C58*D58</f>
        <v>53478.600000000006</v>
      </c>
      <c r="F58" s="123"/>
    </row>
    <row r="59" spans="1:7" ht="15.95" customHeight="1" x14ac:dyDescent="0.25">
      <c r="A59" s="60" t="s">
        <v>4</v>
      </c>
      <c r="C59" s="53">
        <v>0</v>
      </c>
      <c r="D59" s="123">
        <f>IF(C59&gt;0,'Reimbursement Rates'!E5,0)</f>
        <v>0</v>
      </c>
      <c r="E59" s="72">
        <f>C59*D59</f>
        <v>0</v>
      </c>
      <c r="F59" s="123"/>
    </row>
    <row r="60" spans="1:7" ht="15.95" customHeight="1" x14ac:dyDescent="0.25">
      <c r="A60" s="60" t="s">
        <v>151</v>
      </c>
      <c r="C60" s="53">
        <v>1170</v>
      </c>
      <c r="D60" s="123">
        <f>IF(C60&gt;0,'Reimbursement Rates'!D5,0)</f>
        <v>1.84</v>
      </c>
      <c r="E60" s="72">
        <f>C60*D60</f>
        <v>2152.8000000000002</v>
      </c>
      <c r="F60" s="123"/>
    </row>
    <row r="61" spans="1:7" ht="15.95" customHeight="1" thickBot="1" x14ac:dyDescent="0.3">
      <c r="A61" s="60" t="s">
        <v>5</v>
      </c>
      <c r="C61" s="54">
        <v>2796</v>
      </c>
      <c r="D61" s="123">
        <f>IF(C61&gt;0,'Reimbursement Rates'!E6,0)</f>
        <v>0.31</v>
      </c>
      <c r="E61" s="73">
        <f>C61*D61</f>
        <v>866.76</v>
      </c>
      <c r="F61" s="123"/>
    </row>
    <row r="62" spans="1:7" ht="15.95" customHeight="1" x14ac:dyDescent="0.2">
      <c r="A62" s="548" t="s">
        <v>9</v>
      </c>
      <c r="B62" s="549"/>
      <c r="C62" s="55">
        <f>SUM(C57:C61)</f>
        <v>28956</v>
      </c>
      <c r="D62" s="74"/>
      <c r="E62" s="75">
        <f>SUM(E57:E61)</f>
        <v>56498.160000000011</v>
      </c>
      <c r="F62" s="123"/>
      <c r="G62" s="370"/>
    </row>
    <row r="63" spans="1:7" s="404" customFormat="1" ht="15.95" customHeight="1" x14ac:dyDescent="0.2">
      <c r="A63" s="69" t="s">
        <v>42</v>
      </c>
      <c r="C63" s="76"/>
      <c r="D63" s="77"/>
      <c r="E63" s="78"/>
    </row>
    <row r="64" spans="1:7" ht="15.95" customHeight="1" x14ac:dyDescent="0.25">
      <c r="A64" s="60" t="s">
        <v>3</v>
      </c>
      <c r="C64" s="53">
        <v>71706</v>
      </c>
      <c r="D64" s="123">
        <f>IF(C64&gt;0,'Reimbursement Rates'!B4,0)</f>
        <v>3.33</v>
      </c>
      <c r="E64" s="72">
        <f>C64*D64</f>
        <v>238780.98</v>
      </c>
    </row>
    <row r="65" spans="1:7" ht="15.95" customHeight="1" x14ac:dyDescent="0.25">
      <c r="A65" s="60" t="s">
        <v>4</v>
      </c>
      <c r="C65" s="53">
        <v>5799</v>
      </c>
      <c r="D65" s="123">
        <f>IF(C65&gt;0,'Reimbursement Rates'!B5,0)</f>
        <v>2.93</v>
      </c>
      <c r="E65" s="72">
        <f>C65*D65</f>
        <v>16991.07</v>
      </c>
    </row>
    <row r="66" spans="1:7" ht="15.95" customHeight="1" thickBot="1" x14ac:dyDescent="0.3">
      <c r="A66" s="60" t="s">
        <v>5</v>
      </c>
      <c r="C66" s="54">
        <v>16706</v>
      </c>
      <c r="D66" s="123">
        <f>IF(C66&gt;0,'Reimbursement Rates'!B6,0)</f>
        <v>0.33</v>
      </c>
      <c r="E66" s="73">
        <f>C66*D66</f>
        <v>5512.9800000000005</v>
      </c>
    </row>
    <row r="67" spans="1:7" ht="15.95" customHeight="1" x14ac:dyDescent="0.2">
      <c r="A67" s="548" t="s">
        <v>13</v>
      </c>
      <c r="B67" s="549"/>
      <c r="C67" s="55">
        <f>SUM(C64:C66)</f>
        <v>94211</v>
      </c>
      <c r="D67" s="79"/>
      <c r="E67" s="75">
        <f>SUM(E64:E66)</f>
        <v>261285.03000000003</v>
      </c>
    </row>
    <row r="68" spans="1:7" s="404" customFormat="1" ht="15.95" customHeight="1" x14ac:dyDescent="0.2">
      <c r="A68" s="69" t="s">
        <v>43</v>
      </c>
      <c r="C68" s="76"/>
      <c r="D68" s="77"/>
      <c r="E68" s="78"/>
    </row>
    <row r="69" spans="1:7" ht="15.95" customHeight="1" x14ac:dyDescent="0.25">
      <c r="A69" s="60" t="s">
        <v>3</v>
      </c>
      <c r="C69" s="53">
        <v>0</v>
      </c>
      <c r="D69" s="123">
        <f>IF(C69&gt;0,'Reimbursement Rates'!C4,0)</f>
        <v>0</v>
      </c>
      <c r="E69" s="72">
        <f>C69*D69</f>
        <v>0</v>
      </c>
      <c r="F69" s="123"/>
    </row>
    <row r="70" spans="1:7" ht="15.95" customHeight="1" x14ac:dyDescent="0.25">
      <c r="A70" s="60" t="s">
        <v>4</v>
      </c>
      <c r="C70" s="53">
        <v>0</v>
      </c>
      <c r="D70" s="123">
        <f>IF(C70&gt;0,'Reimbursement Rates'!C5,0)</f>
        <v>0</v>
      </c>
      <c r="E70" s="72">
        <f>C70*D70</f>
        <v>0</v>
      </c>
      <c r="F70" s="123"/>
    </row>
    <row r="71" spans="1:7" ht="15.95" customHeight="1" thickBot="1" x14ac:dyDescent="0.3">
      <c r="A71" s="60" t="s">
        <v>5</v>
      </c>
      <c r="C71" s="54">
        <v>0</v>
      </c>
      <c r="D71" s="123">
        <f>IF(C71&gt;0,'Reimbursement Rates'!C6,0)</f>
        <v>0</v>
      </c>
      <c r="E71" s="73">
        <f>C71*D71</f>
        <v>0</v>
      </c>
      <c r="F71" s="123"/>
    </row>
    <row r="72" spans="1:7" ht="15.95" customHeight="1" x14ac:dyDescent="0.2">
      <c r="A72" s="548" t="s">
        <v>14</v>
      </c>
      <c r="B72" s="549"/>
      <c r="C72" s="55">
        <f>SUM(C69:C71)</f>
        <v>0</v>
      </c>
      <c r="D72" s="79"/>
      <c r="E72" s="75">
        <f>SUM(E69:E71)</f>
        <v>0</v>
      </c>
      <c r="F72" s="370"/>
      <c r="G72" s="370"/>
    </row>
    <row r="73" spans="1:7" s="404" customFormat="1" ht="15.95" customHeight="1" x14ac:dyDescent="0.2">
      <c r="A73" s="69" t="s">
        <v>44</v>
      </c>
      <c r="C73" s="76"/>
      <c r="D73" s="80"/>
      <c r="E73" s="78"/>
      <c r="F73" s="363"/>
    </row>
    <row r="74" spans="1:7" ht="15.95" customHeight="1" x14ac:dyDescent="0.25">
      <c r="A74" s="60" t="s">
        <v>3</v>
      </c>
      <c r="C74" s="53">
        <v>10105</v>
      </c>
      <c r="D74" s="123">
        <f>IF(C74&gt;0,'Reimbursement Rates'!H4,0)</f>
        <v>0.91</v>
      </c>
      <c r="E74" s="72">
        <f>C74*D74</f>
        <v>9195.5500000000011</v>
      </c>
      <c r="F74" s="10"/>
    </row>
    <row r="75" spans="1:7" ht="15.95" customHeight="1" x14ac:dyDescent="0.25">
      <c r="A75" s="60" t="s">
        <v>4</v>
      </c>
      <c r="C75" s="53">
        <v>0</v>
      </c>
      <c r="D75" s="123">
        <f>IF(C75&gt;0,'Reimbursement Rates'!H5,0)</f>
        <v>0</v>
      </c>
      <c r="E75" s="72">
        <f>C75*D75</f>
        <v>0</v>
      </c>
      <c r="F75" s="10"/>
    </row>
    <row r="76" spans="1:7" ht="15.95" customHeight="1" thickBot="1" x14ac:dyDescent="0.3">
      <c r="A76" s="60" t="s">
        <v>5</v>
      </c>
      <c r="C76" s="54">
        <v>0</v>
      </c>
      <c r="D76" s="123">
        <f>IF(C76&gt;0,'Reimbursement Rates'!H6,0)</f>
        <v>0</v>
      </c>
      <c r="E76" s="73">
        <f>C76*D76</f>
        <v>0</v>
      </c>
    </row>
    <row r="77" spans="1:7" ht="15.95" customHeight="1" x14ac:dyDescent="0.2">
      <c r="A77" s="548" t="s">
        <v>31</v>
      </c>
      <c r="B77" s="549"/>
      <c r="C77" s="55">
        <f>SUM(C74:C76)</f>
        <v>10105</v>
      </c>
      <c r="D77" s="81"/>
      <c r="E77" s="75">
        <f>SUM(E74:E76)</f>
        <v>9195.5500000000011</v>
      </c>
    </row>
    <row r="78" spans="1:7" s="404" customFormat="1" ht="15.95" customHeight="1" x14ac:dyDescent="0.2">
      <c r="A78" s="69" t="s">
        <v>354</v>
      </c>
      <c r="C78" s="76"/>
      <c r="D78" s="80"/>
      <c r="E78" s="78"/>
    </row>
    <row r="79" spans="1:7" ht="15.95" customHeight="1" x14ac:dyDescent="0.25">
      <c r="A79" s="60" t="s">
        <v>5</v>
      </c>
      <c r="C79" s="53">
        <v>0</v>
      </c>
      <c r="D79" s="74">
        <f>IF(C79&gt;0,'Reimbursement Rates'!F6,0)</f>
        <v>0</v>
      </c>
      <c r="E79" s="75">
        <f>C79*D79</f>
        <v>0</v>
      </c>
    </row>
    <row r="80" spans="1:7" ht="15.95" customHeight="1" x14ac:dyDescent="0.2">
      <c r="A80" s="548"/>
      <c r="B80" s="549"/>
      <c r="C80" s="55"/>
      <c r="D80" s="74"/>
      <c r="E80" s="75"/>
    </row>
    <row r="81" spans="1:7" ht="15.95" customHeight="1" x14ac:dyDescent="0.2">
      <c r="A81" s="69" t="s">
        <v>380</v>
      </c>
      <c r="B81" s="386"/>
      <c r="C81" s="55"/>
      <c r="D81" s="74"/>
      <c r="E81" s="75"/>
    </row>
    <row r="82" spans="1:7" ht="15.95" customHeight="1" x14ac:dyDescent="0.25">
      <c r="A82" s="60" t="s">
        <v>56</v>
      </c>
      <c r="B82" s="386"/>
      <c r="C82" s="82">
        <v>94211</v>
      </c>
      <c r="D82" s="123">
        <f>IF(C82&gt;0,'Reimbursement Rates'!F10,0)</f>
        <v>0.06</v>
      </c>
      <c r="E82" s="75">
        <f>C82*D82</f>
        <v>5652.66</v>
      </c>
    </row>
    <row r="83" spans="1:7" ht="15.95" customHeight="1" thickBot="1" x14ac:dyDescent="0.25">
      <c r="A83" s="83"/>
      <c r="B83" s="386"/>
      <c r="C83" s="55"/>
      <c r="D83" s="74"/>
      <c r="E83" s="84"/>
    </row>
    <row r="84" spans="1:7" s="1" customFormat="1" ht="15.95" customHeight="1" thickBot="1" x14ac:dyDescent="0.3">
      <c r="A84" s="385" t="s">
        <v>32</v>
      </c>
      <c r="B84" s="393"/>
      <c r="C84" s="85">
        <f>SUM(C62+C67+C72)</f>
        <v>123167</v>
      </c>
      <c r="D84" s="86"/>
      <c r="E84" s="87">
        <f>SUM(E62+E67+E72+E77+E79+E82)</f>
        <v>332631.40000000002</v>
      </c>
      <c r="F84" s="323"/>
      <c r="G84" s="323"/>
    </row>
    <row r="85" spans="1:7" s="1" customFormat="1" ht="15.95" customHeight="1" x14ac:dyDescent="0.25">
      <c r="A85" s="16"/>
      <c r="C85" s="17"/>
      <c r="D85" s="18"/>
      <c r="E85" s="19"/>
      <c r="F85" s="323"/>
      <c r="G85" s="323"/>
    </row>
    <row r="86" spans="1:7" s="1" customFormat="1" ht="15.95" customHeight="1" x14ac:dyDescent="0.25">
      <c r="A86" s="16"/>
      <c r="C86" s="17"/>
      <c r="D86" s="18"/>
      <c r="E86" s="19"/>
      <c r="F86" s="323"/>
      <c r="G86" s="323"/>
    </row>
    <row r="87" spans="1:7" s="1" customFormat="1" ht="15.95" customHeight="1" x14ac:dyDescent="0.25">
      <c r="A87" s="16"/>
      <c r="C87" s="17"/>
      <c r="D87" s="18"/>
      <c r="E87" s="19"/>
      <c r="F87" s="323"/>
      <c r="G87" s="323"/>
    </row>
    <row r="88" spans="1:7" s="1" customFormat="1" ht="15.95" customHeight="1" x14ac:dyDescent="0.25">
      <c r="A88" s="16"/>
      <c r="C88" s="17"/>
      <c r="D88" s="18"/>
      <c r="E88" s="19"/>
      <c r="F88" s="323"/>
      <c r="G88" s="323"/>
    </row>
    <row r="89" spans="1:7" s="1" customFormat="1" ht="15.95" customHeight="1" x14ac:dyDescent="0.25">
      <c r="A89" s="16"/>
      <c r="C89" s="17"/>
      <c r="D89" s="18"/>
      <c r="E89" s="19"/>
      <c r="F89" s="323"/>
      <c r="G89" s="323"/>
    </row>
    <row r="90" spans="1:7" s="1" customFormat="1" ht="15.95" customHeight="1" x14ac:dyDescent="0.25">
      <c r="A90" s="16"/>
      <c r="C90" s="17"/>
      <c r="D90" s="18"/>
      <c r="E90" s="19"/>
      <c r="F90" s="323"/>
      <c r="G90" s="323"/>
    </row>
    <row r="91" spans="1:7" s="1" customFormat="1" ht="15.95" customHeight="1" x14ac:dyDescent="0.25">
      <c r="A91" s="16"/>
      <c r="C91" s="17"/>
      <c r="D91" s="18"/>
      <c r="E91" s="19"/>
      <c r="F91" s="323"/>
      <c r="G91" s="323"/>
    </row>
    <row r="92" spans="1:7" s="1" customFormat="1" ht="15.95" customHeight="1" x14ac:dyDescent="0.25">
      <c r="A92" s="16"/>
      <c r="C92" s="17"/>
      <c r="D92" s="18"/>
      <c r="E92" s="19"/>
      <c r="F92" s="323"/>
      <c r="G92" s="323"/>
    </row>
    <row r="93" spans="1:7" s="1" customFormat="1" ht="15.95" customHeight="1" x14ac:dyDescent="0.25">
      <c r="A93" s="16"/>
      <c r="C93" s="17"/>
      <c r="D93" s="18"/>
      <c r="E93" s="19"/>
      <c r="F93" s="323"/>
      <c r="G93" s="323"/>
    </row>
    <row r="94" spans="1:7" s="1" customFormat="1" ht="15.95" customHeight="1" x14ac:dyDescent="0.25">
      <c r="A94" s="16"/>
      <c r="C94" s="17"/>
      <c r="D94" s="18"/>
      <c r="E94" s="19"/>
      <c r="F94" s="323"/>
      <c r="G94" s="323"/>
    </row>
    <row r="95" spans="1:7" s="1" customFormat="1" ht="15.95" customHeight="1" x14ac:dyDescent="0.25">
      <c r="A95" s="16"/>
      <c r="C95" s="17"/>
      <c r="D95" s="18"/>
      <c r="E95" s="19"/>
      <c r="F95" s="323"/>
      <c r="G95" s="323"/>
    </row>
    <row r="96" spans="1:7" s="1" customFormat="1" ht="15.95" customHeight="1" thickBot="1" x14ac:dyDescent="0.3">
      <c r="A96" s="16"/>
      <c r="C96" s="17"/>
      <c r="D96" s="18"/>
      <c r="E96" s="19"/>
      <c r="F96" s="323"/>
      <c r="G96" s="323"/>
    </row>
    <row r="97" spans="1:7" s="1" customFormat="1" ht="15.95" customHeight="1" x14ac:dyDescent="0.25">
      <c r="A97" s="16"/>
      <c r="C97" s="17"/>
      <c r="D97" s="543" t="s">
        <v>135</v>
      </c>
      <c r="E97" s="544"/>
      <c r="F97" s="323"/>
      <c r="G97" s="323"/>
    </row>
    <row r="98" spans="1:7" s="1" customFormat="1" ht="15.95" customHeight="1" thickBot="1" x14ac:dyDescent="0.3">
      <c r="A98" s="16"/>
      <c r="C98" s="17"/>
      <c r="D98" s="545"/>
      <c r="E98" s="546"/>
      <c r="F98" s="323"/>
      <c r="G98" s="323"/>
    </row>
    <row r="99" spans="1:7" s="1" customFormat="1" ht="15.95" customHeight="1" x14ac:dyDescent="0.25">
      <c r="A99" s="16"/>
      <c r="C99" s="17"/>
      <c r="D99" s="324"/>
      <c r="E99" s="348"/>
      <c r="F99" s="323"/>
      <c r="G99" s="323"/>
    </row>
    <row r="100" spans="1:7" s="1" customFormat="1" ht="15.95" customHeight="1" thickBot="1" x14ac:dyDescent="0.3">
      <c r="A100" s="16"/>
      <c r="C100" s="17"/>
      <c r="D100" s="18"/>
      <c r="E100" s="19"/>
      <c r="F100" s="323"/>
      <c r="G100" s="323"/>
    </row>
    <row r="101" spans="1:7" ht="15.95" customHeight="1" x14ac:dyDescent="0.2">
      <c r="A101" s="510" t="s">
        <v>346</v>
      </c>
      <c r="B101" s="550"/>
      <c r="C101" s="550"/>
      <c r="D101" s="550"/>
      <c r="E101" s="551"/>
    </row>
    <row r="102" spans="1:7" ht="15.95" customHeight="1" x14ac:dyDescent="0.2">
      <c r="A102" s="514" t="s">
        <v>343</v>
      </c>
      <c r="B102" s="534"/>
      <c r="C102" s="534"/>
      <c r="D102" s="534"/>
      <c r="E102" s="552"/>
    </row>
    <row r="103" spans="1:7" ht="15.95" customHeight="1" x14ac:dyDescent="0.2">
      <c r="A103" s="398"/>
      <c r="B103" s="387"/>
      <c r="C103" s="387"/>
      <c r="D103" s="387"/>
      <c r="E103" s="388"/>
    </row>
    <row r="104" spans="1:7" ht="15.95" customHeight="1" x14ac:dyDescent="0.2">
      <c r="A104" s="69" t="s">
        <v>39</v>
      </c>
      <c r="C104" s="70" t="s">
        <v>16</v>
      </c>
      <c r="D104" s="71" t="s">
        <v>17</v>
      </c>
      <c r="E104" s="185" t="s">
        <v>97</v>
      </c>
    </row>
    <row r="105" spans="1:7" ht="15.95" customHeight="1" x14ac:dyDescent="0.25">
      <c r="A105" s="60" t="s">
        <v>3</v>
      </c>
      <c r="C105" s="53">
        <v>0</v>
      </c>
      <c r="D105" s="123">
        <f>IF(C105&gt;0,'Reimbursement Rates'!B11,0)</f>
        <v>0</v>
      </c>
      <c r="E105" s="72">
        <f>C105*D105</f>
        <v>0</v>
      </c>
      <c r="F105" s="123"/>
    </row>
    <row r="106" spans="1:7" ht="15.95" customHeight="1" x14ac:dyDescent="0.25">
      <c r="A106" s="60" t="s">
        <v>12</v>
      </c>
      <c r="C106" s="53">
        <v>24990</v>
      </c>
      <c r="D106" s="123">
        <f>IF(C106&gt;0,'Reimbursement Rates'!B11,0)</f>
        <v>0.1</v>
      </c>
      <c r="E106" s="72">
        <f>C106*D106</f>
        <v>2499</v>
      </c>
      <c r="F106" s="123"/>
    </row>
    <row r="107" spans="1:7" ht="15.95" customHeight="1" x14ac:dyDescent="0.25">
      <c r="A107" s="60" t="s">
        <v>4</v>
      </c>
      <c r="C107" s="53">
        <v>0</v>
      </c>
      <c r="D107" s="123">
        <f>IF(C107&gt;0,'Reimbursement Rates'!B11,0)</f>
        <v>0</v>
      </c>
      <c r="E107" s="72">
        <f>C107*D107</f>
        <v>0</v>
      </c>
      <c r="F107" s="123"/>
    </row>
    <row r="108" spans="1:7" ht="15.95" customHeight="1" x14ac:dyDescent="0.25">
      <c r="A108" s="60" t="s">
        <v>151</v>
      </c>
      <c r="C108" s="53">
        <v>1170</v>
      </c>
      <c r="D108" s="123">
        <f>IF(C108&gt;0,'Reimbursement Rates'!B11,0)</f>
        <v>0.1</v>
      </c>
      <c r="E108" s="72">
        <f>C108*D108</f>
        <v>117</v>
      </c>
      <c r="F108" s="123"/>
    </row>
    <row r="109" spans="1:7" ht="15.95" customHeight="1" thickBot="1" x14ac:dyDescent="0.3">
      <c r="A109" s="60" t="s">
        <v>5</v>
      </c>
      <c r="C109" s="54">
        <v>2796</v>
      </c>
      <c r="D109" s="123">
        <f>IF(C109&gt;0,'Reimbursement Rates'!B11,0)</f>
        <v>0.1</v>
      </c>
      <c r="E109" s="73">
        <f>C109*D109</f>
        <v>279.60000000000002</v>
      </c>
      <c r="F109" s="123"/>
    </row>
    <row r="110" spans="1:7" ht="15.95" customHeight="1" x14ac:dyDescent="0.2">
      <c r="A110" s="548" t="s">
        <v>9</v>
      </c>
      <c r="B110" s="549"/>
      <c r="C110" s="55">
        <f>SUM(C105:C109)</f>
        <v>28956</v>
      </c>
      <c r="D110" s="79"/>
      <c r="E110" s="75">
        <f>SUM(E105:E109)</f>
        <v>2895.6</v>
      </c>
      <c r="F110" s="370"/>
    </row>
    <row r="111" spans="1:7" ht="15.95" customHeight="1" x14ac:dyDescent="0.2">
      <c r="A111" s="69" t="s">
        <v>40</v>
      </c>
      <c r="E111" s="88"/>
    </row>
    <row r="112" spans="1:7" ht="15.95" customHeight="1" x14ac:dyDescent="0.25">
      <c r="A112" s="60" t="s">
        <v>3</v>
      </c>
      <c r="C112" s="53">
        <v>71706</v>
      </c>
      <c r="D112" s="123">
        <f>IF(C112&gt;0,'Reimbursement Rates'!B10,0)</f>
        <v>0.1</v>
      </c>
      <c r="E112" s="72">
        <f>C112*D112</f>
        <v>7170.6</v>
      </c>
      <c r="F112" s="123"/>
    </row>
    <row r="113" spans="1:7" ht="15.95" customHeight="1" x14ac:dyDescent="0.25">
      <c r="A113" s="60" t="s">
        <v>4</v>
      </c>
      <c r="C113" s="53">
        <v>5799</v>
      </c>
      <c r="D113" s="123">
        <f>IF(C113&gt;0,'Reimbursement Rates'!B10,0)</f>
        <v>0.1</v>
      </c>
      <c r="E113" s="72">
        <f>C113*D113</f>
        <v>579.9</v>
      </c>
      <c r="F113" s="123"/>
    </row>
    <row r="114" spans="1:7" ht="15.95" customHeight="1" thickBot="1" x14ac:dyDescent="0.3">
      <c r="A114" s="60" t="s">
        <v>5</v>
      </c>
      <c r="C114" s="54">
        <v>16706</v>
      </c>
      <c r="D114" s="123">
        <f>IF(C114&gt;0,'Reimbursement Rates'!B10,0)</f>
        <v>0.1</v>
      </c>
      <c r="E114" s="72">
        <f>C114*D114</f>
        <v>1670.6000000000001</v>
      </c>
      <c r="F114" s="123"/>
    </row>
    <row r="115" spans="1:7" ht="15.95" customHeight="1" x14ac:dyDescent="0.25">
      <c r="A115" s="60" t="s">
        <v>63</v>
      </c>
      <c r="C115" s="53">
        <v>68063</v>
      </c>
      <c r="D115" s="123">
        <f>IF(C115&gt;0,'Reimbursement Rates'!B13,0)</f>
        <v>0.02</v>
      </c>
      <c r="E115" s="72">
        <f>C115*D115</f>
        <v>1361.26</v>
      </c>
      <c r="F115" s="123"/>
    </row>
    <row r="116" spans="1:7" ht="15.95" customHeight="1" thickBot="1" x14ac:dyDescent="0.3">
      <c r="A116" s="60" t="s">
        <v>62</v>
      </c>
      <c r="C116" s="54">
        <v>20938</v>
      </c>
      <c r="D116" s="123">
        <f>IF(C116&gt;0,'Reimbursement Rates'!B12,0)</f>
        <v>0.04</v>
      </c>
      <c r="E116" s="73">
        <f>C116*D116</f>
        <v>837.52</v>
      </c>
    </row>
    <row r="117" spans="1:7" ht="15.95" customHeight="1" x14ac:dyDescent="0.2">
      <c r="A117" s="548" t="s">
        <v>10</v>
      </c>
      <c r="B117" s="549"/>
      <c r="C117" s="55">
        <f>SUM(C112:C114)</f>
        <v>94211</v>
      </c>
      <c r="D117" s="74"/>
      <c r="E117" s="75">
        <f>SUM(E112:E116)</f>
        <v>11619.880000000001</v>
      </c>
      <c r="F117" s="370"/>
    </row>
    <row r="118" spans="1:7" ht="15.95" customHeight="1" thickBot="1" x14ac:dyDescent="0.25">
      <c r="A118" s="83"/>
      <c r="B118" s="386"/>
      <c r="C118" s="55"/>
      <c r="E118" s="89"/>
    </row>
    <row r="119" spans="1:7" s="1" customFormat="1" ht="15.95" customHeight="1" thickBot="1" x14ac:dyDescent="0.3">
      <c r="A119" s="547" t="s">
        <v>33</v>
      </c>
      <c r="B119" s="524"/>
      <c r="C119" s="64">
        <f>SUM(C110+C117)</f>
        <v>123167</v>
      </c>
      <c r="D119" s="86"/>
      <c r="E119" s="90">
        <f>E110+E117</f>
        <v>14515.480000000001</v>
      </c>
      <c r="F119" s="323"/>
    </row>
    <row r="120" spans="1:7" ht="15.95" customHeight="1" x14ac:dyDescent="0.2">
      <c r="A120" s="510" t="s">
        <v>329</v>
      </c>
      <c r="B120" s="550"/>
      <c r="C120" s="550"/>
      <c r="D120" s="550"/>
      <c r="E120" s="551"/>
    </row>
    <row r="121" spans="1:7" ht="15.95" customHeight="1" x14ac:dyDescent="0.2">
      <c r="A121" s="514" t="s">
        <v>347</v>
      </c>
      <c r="B121" s="515"/>
      <c r="C121" s="515"/>
      <c r="D121" s="515"/>
      <c r="E121" s="516"/>
    </row>
    <row r="122" spans="1:7" ht="15.95" customHeight="1" x14ac:dyDescent="0.2">
      <c r="A122" s="384"/>
      <c r="C122" s="15"/>
      <c r="E122" s="68"/>
    </row>
    <row r="123" spans="1:7" ht="15.95" customHeight="1" x14ac:dyDescent="0.25">
      <c r="A123" s="91" t="s">
        <v>382</v>
      </c>
      <c r="B123" s="132"/>
      <c r="C123" s="93"/>
      <c r="E123" s="94">
        <v>0</v>
      </c>
      <c r="F123" s="370"/>
      <c r="G123" s="370"/>
    </row>
    <row r="124" spans="1:7" ht="15.95" customHeight="1" x14ac:dyDescent="0.25">
      <c r="A124" s="91" t="s">
        <v>393</v>
      </c>
      <c r="B124" s="132"/>
      <c r="C124" s="93"/>
      <c r="E124" s="94">
        <v>0</v>
      </c>
      <c r="F124" s="370"/>
      <c r="G124" s="370"/>
    </row>
    <row r="125" spans="1:7" ht="15.95" customHeight="1" thickBot="1" x14ac:dyDescent="0.3">
      <c r="A125" s="95" t="s">
        <v>53</v>
      </c>
      <c r="C125" s="96"/>
      <c r="E125" s="97">
        <v>0</v>
      </c>
    </row>
    <row r="126" spans="1:7" s="1" customFormat="1" ht="15.95" customHeight="1" thickBot="1" x14ac:dyDescent="0.3">
      <c r="A126" s="547" t="s">
        <v>331</v>
      </c>
      <c r="B126" s="524"/>
      <c r="C126" s="64"/>
      <c r="D126" s="86"/>
      <c r="E126" s="90">
        <f>E123+E124+E125</f>
        <v>0</v>
      </c>
      <c r="F126" s="323"/>
    </row>
    <row r="127" spans="1:7" ht="15.95" customHeight="1" x14ac:dyDescent="0.2">
      <c r="A127" s="510" t="s">
        <v>330</v>
      </c>
      <c r="B127" s="550"/>
      <c r="C127" s="550"/>
      <c r="D127" s="550"/>
      <c r="E127" s="551"/>
    </row>
    <row r="128" spans="1:7" ht="15.95" customHeight="1" x14ac:dyDescent="0.25">
      <c r="A128" s="95"/>
      <c r="C128" s="96"/>
      <c r="E128" s="360"/>
    </row>
    <row r="129" spans="1:7" ht="15.95" customHeight="1" x14ac:dyDescent="0.25">
      <c r="A129" s="91" t="s">
        <v>377</v>
      </c>
      <c r="B129" s="132"/>
      <c r="C129" s="15"/>
      <c r="E129" s="92">
        <f>E45</f>
        <v>112104.20000000001</v>
      </c>
    </row>
    <row r="130" spans="1:7" ht="15.95" customHeight="1" x14ac:dyDescent="0.25">
      <c r="A130" s="91" t="s">
        <v>52</v>
      </c>
      <c r="B130" s="132"/>
      <c r="C130" s="93"/>
      <c r="E130" s="92">
        <f>SUM(E84+E119)</f>
        <v>347146.88</v>
      </c>
      <c r="F130" s="370"/>
      <c r="G130" s="370"/>
    </row>
    <row r="131" spans="1:7" ht="15.95" customHeight="1" x14ac:dyDescent="0.25">
      <c r="A131" s="95" t="s">
        <v>332</v>
      </c>
      <c r="C131" s="96"/>
      <c r="E131" s="360">
        <f>E126</f>
        <v>0</v>
      </c>
    </row>
    <row r="132" spans="1:7" ht="15.95" customHeight="1" thickBot="1" x14ac:dyDescent="0.3">
      <c r="A132" s="98"/>
      <c r="B132" s="133"/>
      <c r="C132" s="99"/>
      <c r="D132" s="100"/>
      <c r="E132" s="73"/>
    </row>
    <row r="133" spans="1:7" s="1" customFormat="1" ht="15.95" customHeight="1" thickBot="1" x14ac:dyDescent="0.3">
      <c r="A133" s="547" t="s">
        <v>30</v>
      </c>
      <c r="B133" s="524"/>
      <c r="C133" s="64"/>
      <c r="D133" s="86"/>
      <c r="E133" s="90">
        <f>SUM(E129:E131)</f>
        <v>459251.08</v>
      </c>
      <c r="F133" s="323"/>
    </row>
    <row r="134" spans="1:7" s="1" customFormat="1" ht="15.95" customHeight="1" x14ac:dyDescent="0.25">
      <c r="A134" s="101"/>
      <c r="B134" s="405"/>
      <c r="C134" s="357"/>
      <c r="D134" s="356"/>
      <c r="E134" s="102"/>
      <c r="F134" s="323"/>
    </row>
    <row r="135" spans="1:7" s="1" customFormat="1" ht="15.95" customHeight="1" thickBot="1" x14ac:dyDescent="0.3">
      <c r="A135" s="103"/>
      <c r="B135" s="132"/>
      <c r="C135" s="20"/>
      <c r="D135" s="18"/>
      <c r="E135" s="104"/>
      <c r="F135" s="323"/>
    </row>
    <row r="136" spans="1:7" ht="15.95" customHeight="1" thickTop="1" thickBot="1" x14ac:dyDescent="0.3">
      <c r="A136" s="406" t="s">
        <v>58</v>
      </c>
      <c r="B136" s="105">
        <v>0.23499999999999999</v>
      </c>
      <c r="C136" s="407"/>
      <c r="D136" s="106">
        <f>C117</f>
        <v>94211</v>
      </c>
      <c r="E136" s="408">
        <f>-(B136*D136)</f>
        <v>-22139.584999999999</v>
      </c>
    </row>
    <row r="137" spans="1:7" ht="15.95" customHeight="1" thickTop="1" x14ac:dyDescent="0.2">
      <c r="A137" s="66"/>
      <c r="B137" s="66"/>
      <c r="C137" s="66"/>
      <c r="D137" s="361"/>
      <c r="E137" s="362"/>
      <c r="F137" s="387"/>
    </row>
    <row r="138" spans="1:7" ht="15.95" customHeight="1" x14ac:dyDescent="0.2">
      <c r="A138" s="66"/>
      <c r="B138" s="66"/>
      <c r="C138" s="66"/>
      <c r="D138" s="361"/>
      <c r="E138" s="362"/>
      <c r="F138" s="387"/>
    </row>
    <row r="139" spans="1:7" ht="15.95" customHeight="1" x14ac:dyDescent="0.2">
      <c r="A139" s="66"/>
      <c r="B139" s="66"/>
      <c r="C139" s="66"/>
      <c r="D139" s="361"/>
      <c r="E139" s="362"/>
      <c r="F139" s="387"/>
    </row>
    <row r="140" spans="1:7" ht="15.95" customHeight="1" x14ac:dyDescent="0.2">
      <c r="A140" s="66"/>
      <c r="B140" s="66"/>
      <c r="C140" s="66"/>
      <c r="D140" s="361"/>
      <c r="E140" s="362"/>
      <c r="F140" s="387"/>
    </row>
    <row r="141" spans="1:7" ht="15.95" customHeight="1" x14ac:dyDescent="0.2">
      <c r="A141" s="66"/>
      <c r="B141" s="66"/>
      <c r="C141" s="66"/>
      <c r="D141" s="361"/>
      <c r="E141" s="362"/>
      <c r="F141" s="387"/>
    </row>
    <row r="142" spans="1:7" ht="15.95" customHeight="1" x14ac:dyDescent="0.2">
      <c r="A142" s="66"/>
      <c r="B142" s="66"/>
      <c r="C142" s="66"/>
      <c r="D142" s="361"/>
      <c r="E142" s="362"/>
      <c r="F142" s="387"/>
    </row>
    <row r="143" spans="1:7" ht="15.95" customHeight="1" x14ac:dyDescent="0.2">
      <c r="A143" s="66"/>
      <c r="B143" s="66"/>
      <c r="C143" s="66"/>
      <c r="D143" s="361"/>
      <c r="E143" s="362"/>
      <c r="F143" s="387"/>
    </row>
    <row r="144" spans="1:7" ht="15.95" customHeight="1" thickBot="1" x14ac:dyDescent="0.25">
      <c r="A144" s="66"/>
      <c r="B144" s="111"/>
      <c r="C144" s="58"/>
      <c r="D144" s="58"/>
      <c r="E144" s="112"/>
    </row>
    <row r="145" spans="1:5" ht="15.95" customHeight="1" x14ac:dyDescent="0.2">
      <c r="A145" s="66"/>
      <c r="B145" s="111"/>
      <c r="C145" s="58"/>
      <c r="D145" s="543" t="s">
        <v>135</v>
      </c>
      <c r="E145" s="544"/>
    </row>
    <row r="146" spans="1:5" ht="15.95" customHeight="1" thickBot="1" x14ac:dyDescent="0.25">
      <c r="A146" s="66"/>
      <c r="B146" s="111"/>
      <c r="C146" s="58"/>
      <c r="D146" s="545"/>
      <c r="E146" s="546"/>
    </row>
    <row r="147" spans="1:5" ht="15.95" customHeight="1" x14ac:dyDescent="0.2">
      <c r="A147" s="66"/>
      <c r="B147" s="111"/>
      <c r="C147" s="58"/>
      <c r="D147" s="324"/>
      <c r="E147" s="348"/>
    </row>
    <row r="148" spans="1:5" ht="15.95" customHeight="1" thickBot="1" x14ac:dyDescent="0.25">
      <c r="A148" s="66"/>
      <c r="B148" s="111"/>
      <c r="C148" s="58"/>
      <c r="D148" s="324"/>
      <c r="E148" s="324"/>
    </row>
    <row r="149" spans="1:5" ht="15.95" customHeight="1" x14ac:dyDescent="0.2">
      <c r="A149" s="510" t="s">
        <v>348</v>
      </c>
      <c r="B149" s="550"/>
      <c r="C149" s="550"/>
      <c r="D149" s="550"/>
      <c r="E149" s="551"/>
    </row>
    <row r="150" spans="1:5" ht="15.95" customHeight="1" x14ac:dyDescent="0.2">
      <c r="A150" s="369"/>
      <c r="B150" s="111"/>
      <c r="C150" s="58"/>
      <c r="D150" s="324"/>
      <c r="E150" s="372"/>
    </row>
    <row r="151" spans="1:5" ht="15.95" customHeight="1" x14ac:dyDescent="0.25">
      <c r="A151" s="355" t="s">
        <v>355</v>
      </c>
      <c r="B151" s="41"/>
      <c r="C151" s="386"/>
      <c r="D151" s="20"/>
      <c r="E151" s="75"/>
    </row>
    <row r="152" spans="1:5" ht="15.95" customHeight="1" x14ac:dyDescent="0.2">
      <c r="A152" s="353" t="s">
        <v>325</v>
      </c>
      <c r="B152" s="108">
        <f>IF(C64&gt;0,D64,0)</f>
        <v>3.33</v>
      </c>
      <c r="C152" s="109"/>
      <c r="D152" s="373" t="s">
        <v>324</v>
      </c>
      <c r="E152" s="150">
        <f>E20+E31+E37</f>
        <v>55424</v>
      </c>
    </row>
    <row r="153" spans="1:5" ht="15.95" customHeight="1" x14ac:dyDescent="0.2">
      <c r="A153" s="353" t="s">
        <v>323</v>
      </c>
      <c r="B153" s="108">
        <f>IF(C69&gt;0,D69,0)</f>
        <v>0</v>
      </c>
      <c r="C153" s="109"/>
      <c r="D153" s="373" t="s">
        <v>322</v>
      </c>
      <c r="E153" s="72">
        <f>E19+E30+E36</f>
        <v>0</v>
      </c>
    </row>
    <row r="154" spans="1:5" ht="15.95" customHeight="1" x14ac:dyDescent="0.2">
      <c r="A154" s="353" t="s">
        <v>321</v>
      </c>
      <c r="B154" s="108">
        <f>IF(C82&gt;0,D82,0)</f>
        <v>0.06</v>
      </c>
      <c r="C154" s="109"/>
      <c r="D154" s="373" t="s">
        <v>320</v>
      </c>
      <c r="E154" s="354">
        <f>E41</f>
        <v>0</v>
      </c>
    </row>
    <row r="155" spans="1:5" ht="15.95" customHeight="1" x14ac:dyDescent="0.2">
      <c r="A155" s="353" t="s">
        <v>319</v>
      </c>
      <c r="B155" s="108">
        <f>IF(C112&gt;0,D112,0)</f>
        <v>0.1</v>
      </c>
      <c r="C155" s="109"/>
      <c r="D155" s="107"/>
      <c r="E155" s="75">
        <f>SUM(E152:E154)</f>
        <v>55424</v>
      </c>
    </row>
    <row r="156" spans="1:5" ht="15.95" customHeight="1" x14ac:dyDescent="0.2">
      <c r="A156" s="353" t="s">
        <v>318</v>
      </c>
      <c r="B156" s="110">
        <f>IF(D136&gt;0,B136,0)</f>
        <v>0.23499999999999999</v>
      </c>
      <c r="C156" s="109"/>
      <c r="D156" s="107"/>
      <c r="E156" s="75"/>
    </row>
    <row r="157" spans="1:5" ht="15.95" customHeight="1" x14ac:dyDescent="0.2">
      <c r="A157" s="369" t="s">
        <v>317</v>
      </c>
      <c r="B157" s="111">
        <f>SUM(B152:B156)</f>
        <v>3.7250000000000001</v>
      </c>
      <c r="C157" s="109"/>
      <c r="D157" s="386" t="s">
        <v>316</v>
      </c>
      <c r="E157" s="352">
        <f>E155/B157</f>
        <v>14878.926174496644</v>
      </c>
    </row>
    <row r="158" spans="1:5" ht="15.95" customHeight="1" x14ac:dyDescent="0.25">
      <c r="A158" s="353"/>
      <c r="B158" s="110"/>
      <c r="D158" s="380" t="s">
        <v>378</v>
      </c>
      <c r="E158" s="352">
        <f>C119</f>
        <v>123167</v>
      </c>
    </row>
    <row r="159" spans="1:5" ht="15.95" customHeight="1" x14ac:dyDescent="0.2">
      <c r="A159" s="398"/>
      <c r="B159" s="110"/>
      <c r="C159" s="109"/>
      <c r="D159" s="109" t="s">
        <v>379</v>
      </c>
      <c r="E159" s="352">
        <f>E157+E158</f>
        <v>138045.92617449665</v>
      </c>
    </row>
    <row r="160" spans="1:5" ht="15.95" customHeight="1" thickBot="1" x14ac:dyDescent="0.25">
      <c r="A160" s="409"/>
      <c r="B160" s="351"/>
      <c r="C160" s="350"/>
      <c r="D160" s="350"/>
      <c r="E160" s="349"/>
    </row>
    <row r="161" spans="1:5" ht="15.95" customHeight="1" thickBot="1" x14ac:dyDescent="0.25">
      <c r="A161" s="66"/>
      <c r="B161" s="111"/>
      <c r="C161" s="58"/>
      <c r="D161" s="58"/>
      <c r="E161" s="112"/>
    </row>
    <row r="162" spans="1:5" ht="15.95" customHeight="1" x14ac:dyDescent="0.2">
      <c r="A162" s="510" t="s">
        <v>327</v>
      </c>
      <c r="B162" s="527"/>
      <c r="C162" s="527"/>
      <c r="D162" s="527"/>
      <c r="E162" s="528"/>
    </row>
    <row r="163" spans="1:5" ht="15.95" customHeight="1" x14ac:dyDescent="0.2">
      <c r="A163" s="529" t="s">
        <v>98</v>
      </c>
      <c r="B163" s="530"/>
      <c r="C163" s="530"/>
      <c r="D163" s="530"/>
      <c r="E163" s="531"/>
    </row>
    <row r="164" spans="1:5" ht="15.95" customHeight="1" x14ac:dyDescent="0.25">
      <c r="A164" s="514"/>
      <c r="B164" s="534"/>
      <c r="C164" s="534"/>
      <c r="D164" s="1"/>
      <c r="E164" s="51" t="s">
        <v>8</v>
      </c>
    </row>
    <row r="165" spans="1:5" ht="15.95" customHeight="1" x14ac:dyDescent="0.25">
      <c r="A165" s="535" t="s">
        <v>15</v>
      </c>
      <c r="B165" s="536"/>
      <c r="C165" s="536"/>
      <c r="D165" s="536"/>
      <c r="E165" s="141"/>
    </row>
    <row r="166" spans="1:5" ht="15.95" customHeight="1" x14ac:dyDescent="0.25">
      <c r="A166" s="391" t="s">
        <v>59</v>
      </c>
      <c r="B166" s="16"/>
      <c r="C166" s="16"/>
      <c r="D166" s="142"/>
      <c r="E166" s="68"/>
    </row>
    <row r="167" spans="1:5" ht="15.95" customHeight="1" x14ac:dyDescent="0.25">
      <c r="A167" s="340" t="s">
        <v>146</v>
      </c>
      <c r="B167" s="16"/>
      <c r="C167" s="16"/>
      <c r="D167" s="143"/>
      <c r="E167" s="61">
        <v>0</v>
      </c>
    </row>
    <row r="168" spans="1:5" ht="15.95" customHeight="1" x14ac:dyDescent="0.25">
      <c r="A168" s="340" t="s">
        <v>147</v>
      </c>
      <c r="B168" s="16"/>
      <c r="C168" s="16"/>
      <c r="D168" s="143"/>
      <c r="E168" s="124">
        <v>0</v>
      </c>
    </row>
    <row r="169" spans="1:5" ht="15.95" customHeight="1" x14ac:dyDescent="0.25">
      <c r="A169" s="340"/>
      <c r="B169" s="16"/>
      <c r="C169" s="537" t="s">
        <v>145</v>
      </c>
      <c r="D169" s="537"/>
      <c r="E169" s="75">
        <f>SUM(E167:E168)</f>
        <v>0</v>
      </c>
    </row>
    <row r="170" spans="1:5" ht="15.95" customHeight="1" x14ac:dyDescent="0.25">
      <c r="A170" s="553" t="s">
        <v>65</v>
      </c>
      <c r="B170" s="554"/>
      <c r="C170" s="554"/>
      <c r="D170" s="142"/>
      <c r="E170" s="68"/>
    </row>
    <row r="171" spans="1:5" ht="15.95" customHeight="1" x14ac:dyDescent="0.25">
      <c r="A171" s="532"/>
      <c r="B171" s="533"/>
      <c r="C171" s="144"/>
      <c r="D171" s="143"/>
      <c r="E171" s="61">
        <v>0</v>
      </c>
    </row>
    <row r="172" spans="1:5" ht="15.95" customHeight="1" x14ac:dyDescent="0.25">
      <c r="A172" s="532"/>
      <c r="B172" s="533"/>
      <c r="C172" s="34"/>
      <c r="D172" s="143"/>
      <c r="E172" s="61">
        <v>0</v>
      </c>
    </row>
    <row r="173" spans="1:5" ht="15.95" customHeight="1" x14ac:dyDescent="0.25">
      <c r="A173" s="532"/>
      <c r="B173" s="533"/>
      <c r="C173" s="34"/>
      <c r="D173" s="143"/>
      <c r="E173" s="61">
        <v>0</v>
      </c>
    </row>
    <row r="174" spans="1:5" ht="15.95" customHeight="1" x14ac:dyDescent="0.25">
      <c r="A174" s="532"/>
      <c r="B174" s="533"/>
      <c r="C174" s="34"/>
      <c r="D174" s="143"/>
      <c r="E174" s="61">
        <v>0</v>
      </c>
    </row>
    <row r="175" spans="1:5" ht="15.95" customHeight="1" x14ac:dyDescent="0.25">
      <c r="A175" s="532"/>
      <c r="B175" s="533"/>
      <c r="C175" s="34"/>
      <c r="D175" s="143"/>
      <c r="E175" s="124">
        <v>0</v>
      </c>
    </row>
    <row r="176" spans="1:5" ht="15.95" customHeight="1" x14ac:dyDescent="0.25">
      <c r="A176" s="555"/>
      <c r="B176" s="556"/>
      <c r="C176" s="499" t="s">
        <v>144</v>
      </c>
      <c r="D176" s="499"/>
      <c r="E176" s="75">
        <f>SUM(E171:E175)</f>
        <v>0</v>
      </c>
    </row>
    <row r="177" spans="1:6" ht="15.95" customHeight="1" x14ac:dyDescent="0.25">
      <c r="A177" s="340"/>
      <c r="B177" s="180"/>
      <c r="C177" s="180"/>
      <c r="D177" s="143" t="s">
        <v>29</v>
      </c>
      <c r="E177" s="145"/>
    </row>
    <row r="178" spans="1:6" ht="15.95" customHeight="1" x14ac:dyDescent="0.25">
      <c r="A178" s="557" t="s">
        <v>66</v>
      </c>
      <c r="B178" s="556"/>
      <c r="C178" s="34"/>
      <c r="D178" s="143"/>
      <c r="E178" s="68"/>
    </row>
    <row r="179" spans="1:6" ht="15.95" customHeight="1" x14ac:dyDescent="0.25">
      <c r="A179" s="532"/>
      <c r="B179" s="533"/>
      <c r="C179" s="146"/>
      <c r="D179" s="143"/>
      <c r="E179" s="61">
        <v>0</v>
      </c>
    </row>
    <row r="180" spans="1:6" ht="15.95" customHeight="1" x14ac:dyDescent="0.25">
      <c r="A180" s="532"/>
      <c r="B180" s="533"/>
      <c r="C180" s="390"/>
      <c r="D180" s="143"/>
      <c r="E180" s="61">
        <v>0</v>
      </c>
      <c r="F180" s="387"/>
    </row>
    <row r="181" spans="1:6" ht="15.95" customHeight="1" x14ac:dyDescent="0.25">
      <c r="A181" s="532"/>
      <c r="B181" s="533"/>
      <c r="C181" s="390"/>
      <c r="D181" s="143"/>
      <c r="E181" s="61">
        <v>0</v>
      </c>
      <c r="F181" s="387"/>
    </row>
    <row r="182" spans="1:6" ht="15.95" customHeight="1" x14ac:dyDescent="0.25">
      <c r="A182" s="532"/>
      <c r="B182" s="533"/>
      <c r="C182" s="390"/>
      <c r="D182" s="143"/>
      <c r="E182" s="124">
        <v>0</v>
      </c>
      <c r="F182" s="387"/>
    </row>
    <row r="183" spans="1:6" ht="15.95" customHeight="1" x14ac:dyDescent="0.25">
      <c r="A183" s="389"/>
      <c r="B183" s="390"/>
      <c r="C183" s="499" t="s">
        <v>148</v>
      </c>
      <c r="D183" s="499"/>
      <c r="E183" s="75">
        <f>SUM(E179:E182)</f>
        <v>0</v>
      </c>
      <c r="F183" s="387"/>
    </row>
    <row r="184" spans="1:6" ht="15.95" customHeight="1" thickBot="1" x14ac:dyDescent="0.3">
      <c r="A184" s="389"/>
      <c r="B184" s="390"/>
      <c r="C184" s="390"/>
      <c r="D184" s="143"/>
      <c r="E184" s="147"/>
      <c r="F184" s="387"/>
    </row>
    <row r="185" spans="1:6" ht="15.95" customHeight="1" thickBot="1" x14ac:dyDescent="0.25">
      <c r="A185" s="560" t="s">
        <v>340</v>
      </c>
      <c r="B185" s="561"/>
      <c r="C185" s="561"/>
      <c r="D185" s="148"/>
      <c r="E185" s="113">
        <f>E169+E176+E183</f>
        <v>0</v>
      </c>
      <c r="F185" s="387"/>
    </row>
    <row r="186" spans="1:6" ht="15.95" customHeight="1" x14ac:dyDescent="0.2">
      <c r="A186" s="66"/>
      <c r="B186" s="66"/>
      <c r="C186" s="66"/>
      <c r="D186" s="361"/>
      <c r="E186" s="362"/>
      <c r="F186" s="387"/>
    </row>
    <row r="187" spans="1:6" ht="15.95" customHeight="1" x14ac:dyDescent="0.2">
      <c r="A187" s="66"/>
      <c r="B187" s="66"/>
      <c r="C187" s="66"/>
      <c r="D187" s="361"/>
      <c r="E187" s="362"/>
      <c r="F187" s="387"/>
    </row>
    <row r="188" spans="1:6" ht="15.95" customHeight="1" x14ac:dyDescent="0.2">
      <c r="A188" s="66"/>
      <c r="B188" s="66"/>
      <c r="C188" s="66"/>
      <c r="D188" s="361"/>
      <c r="E188" s="362"/>
      <c r="F188" s="387"/>
    </row>
    <row r="189" spans="1:6" ht="15.95" customHeight="1" x14ac:dyDescent="0.2">
      <c r="A189" s="66"/>
      <c r="B189" s="66"/>
      <c r="C189" s="66"/>
      <c r="D189" s="361"/>
      <c r="E189" s="362"/>
      <c r="F189" s="387"/>
    </row>
    <row r="190" spans="1:6" ht="15.95" customHeight="1" x14ac:dyDescent="0.2">
      <c r="A190" s="66"/>
      <c r="B190" s="66"/>
      <c r="C190" s="66"/>
      <c r="D190" s="361"/>
      <c r="E190" s="362"/>
      <c r="F190" s="387"/>
    </row>
    <row r="191" spans="1:6" ht="15.95" customHeight="1" x14ac:dyDescent="0.2">
      <c r="A191" s="66"/>
      <c r="B191" s="66"/>
      <c r="C191" s="66"/>
      <c r="D191" s="361"/>
      <c r="E191" s="362"/>
      <c r="F191" s="387"/>
    </row>
    <row r="192" spans="1:6" ht="15.95" customHeight="1" thickBot="1" x14ac:dyDescent="0.25">
      <c r="A192" s="66"/>
      <c r="B192" s="111"/>
      <c r="C192" s="58"/>
      <c r="D192" s="58"/>
      <c r="E192" s="112"/>
    </row>
    <row r="193" spans="1:6" ht="15.95" customHeight="1" x14ac:dyDescent="0.2">
      <c r="A193" s="66"/>
      <c r="B193" s="111"/>
      <c r="C193" s="58"/>
      <c r="D193" s="543" t="s">
        <v>135</v>
      </c>
      <c r="E193" s="544"/>
    </row>
    <row r="194" spans="1:6" ht="15.95" customHeight="1" thickBot="1" x14ac:dyDescent="0.25">
      <c r="A194" s="66"/>
      <c r="B194" s="111"/>
      <c r="C194" s="58"/>
      <c r="D194" s="545"/>
      <c r="E194" s="546"/>
    </row>
    <row r="195" spans="1:6" ht="15.95" customHeight="1" x14ac:dyDescent="0.2">
      <c r="A195" s="66"/>
      <c r="B195" s="111"/>
      <c r="C195" s="58"/>
      <c r="D195" s="324"/>
      <c r="E195" s="348"/>
    </row>
    <row r="196" spans="1:6" ht="15.95" customHeight="1" thickBot="1" x14ac:dyDescent="0.25">
      <c r="A196" s="66"/>
      <c r="B196" s="111"/>
      <c r="C196" s="58"/>
      <c r="D196" s="324"/>
      <c r="E196" s="324"/>
    </row>
    <row r="197" spans="1:6" ht="15.95" customHeight="1" x14ac:dyDescent="0.25">
      <c r="A197" s="507" t="s">
        <v>328</v>
      </c>
      <c r="B197" s="508"/>
      <c r="C197" s="508"/>
      <c r="D197" s="508"/>
      <c r="E197" s="509"/>
      <c r="F197" s="387"/>
    </row>
    <row r="198" spans="1:6" ht="15.95" customHeight="1" x14ac:dyDescent="0.25">
      <c r="A198" s="501" t="s">
        <v>54</v>
      </c>
      <c r="B198" s="502"/>
      <c r="C198" s="502"/>
      <c r="D198" s="502"/>
      <c r="E198" s="503"/>
      <c r="F198" s="387"/>
    </row>
    <row r="199" spans="1:6" ht="15.95" customHeight="1" x14ac:dyDescent="0.25">
      <c r="A199" s="410" t="s">
        <v>15</v>
      </c>
      <c r="B199" s="1"/>
      <c r="C199" s="1"/>
      <c r="D199" s="1"/>
      <c r="E199" s="411" t="s">
        <v>8</v>
      </c>
      <c r="F199" s="387"/>
    </row>
    <row r="200" spans="1:6" ht="15.95" customHeight="1" x14ac:dyDescent="0.25">
      <c r="A200" s="392" t="s">
        <v>91</v>
      </c>
      <c r="B200" s="1"/>
      <c r="C200" s="1"/>
      <c r="D200" s="1"/>
      <c r="E200" s="134">
        <v>0</v>
      </c>
      <c r="F200" s="387"/>
    </row>
    <row r="201" spans="1:6" ht="15.95" customHeight="1" x14ac:dyDescent="0.25">
      <c r="A201" s="525" t="s">
        <v>140</v>
      </c>
      <c r="B201" s="526"/>
      <c r="C201" s="526"/>
      <c r="D201" s="1"/>
      <c r="E201" s="139"/>
      <c r="F201" s="387"/>
    </row>
    <row r="202" spans="1:6" ht="15.95" customHeight="1" x14ac:dyDescent="0.25">
      <c r="A202" s="525" t="s">
        <v>141</v>
      </c>
      <c r="B202" s="526"/>
      <c r="C202" s="526"/>
      <c r="D202" s="1"/>
      <c r="E202" s="139"/>
      <c r="F202" s="387"/>
    </row>
    <row r="203" spans="1:6" ht="15.95" customHeight="1" x14ac:dyDescent="0.25">
      <c r="A203" s="91" t="s">
        <v>142</v>
      </c>
      <c r="B203" s="1"/>
      <c r="C203" s="1"/>
      <c r="D203" s="1"/>
      <c r="E203" s="139"/>
      <c r="F203" s="387"/>
    </row>
    <row r="204" spans="1:6" ht="15.95" customHeight="1" x14ac:dyDescent="0.25">
      <c r="A204" s="91"/>
      <c r="B204" s="1"/>
      <c r="C204" s="1"/>
      <c r="D204" s="1"/>
      <c r="E204" s="139"/>
      <c r="F204" s="387"/>
    </row>
    <row r="205" spans="1:6" ht="15.95" customHeight="1" x14ac:dyDescent="0.25">
      <c r="A205" s="392" t="s">
        <v>160</v>
      </c>
      <c r="B205" s="1"/>
      <c r="C205" s="1"/>
      <c r="D205" s="1"/>
      <c r="E205" s="136">
        <f>E136</f>
        <v>-22139.584999999999</v>
      </c>
      <c r="F205" s="387"/>
    </row>
    <row r="206" spans="1:6" ht="15.95" customHeight="1" x14ac:dyDescent="0.25">
      <c r="A206" s="398"/>
      <c r="B206" s="1"/>
      <c r="C206" s="499" t="s">
        <v>154</v>
      </c>
      <c r="D206" s="499"/>
      <c r="E206" s="137">
        <f>E200+E205</f>
        <v>-22139.584999999999</v>
      </c>
      <c r="F206" s="387"/>
    </row>
    <row r="207" spans="1:6" ht="15.95" customHeight="1" x14ac:dyDescent="0.25">
      <c r="A207" s="91"/>
      <c r="B207" s="1"/>
      <c r="C207" s="1"/>
      <c r="D207" s="1"/>
      <c r="E207" s="139"/>
      <c r="F207" s="387"/>
    </row>
    <row r="208" spans="1:6" ht="15.95" customHeight="1" x14ac:dyDescent="0.25">
      <c r="A208" s="562" t="s">
        <v>61</v>
      </c>
      <c r="B208" s="563"/>
      <c r="C208" s="563"/>
      <c r="D208" s="1"/>
      <c r="E208" s="138">
        <v>0</v>
      </c>
      <c r="F208" s="387"/>
    </row>
    <row r="209" spans="1:6" ht="15.95" customHeight="1" x14ac:dyDescent="0.25">
      <c r="A209" s="91"/>
      <c r="B209" s="1"/>
      <c r="C209" s="1"/>
      <c r="D209" s="1"/>
      <c r="E209" s="139"/>
      <c r="F209" s="387"/>
    </row>
    <row r="210" spans="1:6" ht="15.95" customHeight="1" x14ac:dyDescent="0.25">
      <c r="A210" s="392" t="s">
        <v>59</v>
      </c>
      <c r="B210" s="1"/>
      <c r="C210" s="1"/>
      <c r="D210" s="1"/>
      <c r="E210" s="139"/>
      <c r="F210" s="387"/>
    </row>
    <row r="211" spans="1:6" ht="15.95" customHeight="1" x14ac:dyDescent="0.25">
      <c r="A211" s="91" t="s">
        <v>152</v>
      </c>
      <c r="B211" s="1"/>
      <c r="C211" s="1"/>
      <c r="D211" s="1"/>
      <c r="E211" s="134">
        <v>0</v>
      </c>
      <c r="F211" s="387"/>
    </row>
    <row r="212" spans="1:6" ht="15.95" customHeight="1" x14ac:dyDescent="0.25">
      <c r="A212" s="91" t="s">
        <v>153</v>
      </c>
      <c r="B212" s="1"/>
      <c r="C212" s="1"/>
      <c r="D212" s="1"/>
      <c r="E212" s="135">
        <v>0</v>
      </c>
      <c r="F212" s="387"/>
    </row>
    <row r="213" spans="1:6" ht="15.95" customHeight="1" x14ac:dyDescent="0.25">
      <c r="A213" s="91"/>
      <c r="B213" s="1"/>
      <c r="C213" s="499" t="s">
        <v>145</v>
      </c>
      <c r="D213" s="499"/>
      <c r="E213" s="137">
        <f>E211+E212</f>
        <v>0</v>
      </c>
      <c r="F213" s="387"/>
    </row>
    <row r="214" spans="1:6" ht="15.95" customHeight="1" x14ac:dyDescent="0.25">
      <c r="A214" s="91"/>
      <c r="B214" s="1"/>
      <c r="C214" s="1"/>
      <c r="D214" s="1"/>
      <c r="E214" s="139"/>
      <c r="F214" s="387"/>
    </row>
    <row r="215" spans="1:6" ht="15.95" customHeight="1" x14ac:dyDescent="0.25">
      <c r="A215" s="562" t="s">
        <v>60</v>
      </c>
      <c r="B215" s="563"/>
      <c r="C215" s="563"/>
      <c r="D215" s="1"/>
      <c r="E215" s="139"/>
      <c r="F215" s="387"/>
    </row>
    <row r="216" spans="1:6" ht="15.95" customHeight="1" x14ac:dyDescent="0.25">
      <c r="A216" s="525" t="s">
        <v>106</v>
      </c>
      <c r="B216" s="526"/>
      <c r="C216" s="526"/>
      <c r="D216" s="1"/>
      <c r="E216" s="134">
        <v>0</v>
      </c>
      <c r="F216" s="387"/>
    </row>
    <row r="217" spans="1:6" ht="15.95" customHeight="1" x14ac:dyDescent="0.25">
      <c r="A217" s="525" t="s">
        <v>107</v>
      </c>
      <c r="B217" s="526"/>
      <c r="C217" s="526"/>
      <c r="D217" s="1"/>
      <c r="E217" s="134">
        <v>0</v>
      </c>
      <c r="F217" s="387"/>
    </row>
    <row r="218" spans="1:6" ht="15.95" customHeight="1" x14ac:dyDescent="0.25">
      <c r="A218" s="91" t="s">
        <v>132</v>
      </c>
      <c r="B218" s="1"/>
      <c r="C218" s="1"/>
      <c r="D218" s="1"/>
      <c r="E218" s="134">
        <v>0</v>
      </c>
      <c r="F218" s="387"/>
    </row>
    <row r="219" spans="1:6" ht="15.95" customHeight="1" x14ac:dyDescent="0.25">
      <c r="A219" s="91" t="s">
        <v>108</v>
      </c>
      <c r="B219" s="1"/>
      <c r="C219" s="1"/>
      <c r="D219" s="1"/>
      <c r="E219" s="134">
        <v>0</v>
      </c>
      <c r="F219" s="387"/>
    </row>
    <row r="220" spans="1:6" ht="15.95" customHeight="1" x14ac:dyDescent="0.25">
      <c r="A220" s="91" t="s">
        <v>109</v>
      </c>
      <c r="B220" s="1"/>
      <c r="C220" s="1"/>
      <c r="D220" s="1"/>
      <c r="E220" s="134">
        <v>0</v>
      </c>
      <c r="F220" s="387"/>
    </row>
    <row r="221" spans="1:6" ht="15.95" customHeight="1" x14ac:dyDescent="0.25">
      <c r="A221" s="91" t="s">
        <v>110</v>
      </c>
      <c r="B221" s="1"/>
      <c r="C221" s="1"/>
      <c r="D221" s="1"/>
      <c r="E221" s="134">
        <v>0</v>
      </c>
      <c r="F221" s="387"/>
    </row>
    <row r="222" spans="1:6" ht="15.95" customHeight="1" x14ac:dyDescent="0.25">
      <c r="A222" s="91" t="s">
        <v>111</v>
      </c>
      <c r="B222" s="1"/>
      <c r="C222" s="1"/>
      <c r="D222" s="1"/>
      <c r="E222" s="134">
        <v>0</v>
      </c>
      <c r="F222" s="387"/>
    </row>
    <row r="223" spans="1:6" ht="15.95" customHeight="1" x14ac:dyDescent="0.25">
      <c r="A223" s="91" t="s">
        <v>112</v>
      </c>
      <c r="B223" s="1"/>
      <c r="C223" s="1"/>
      <c r="D223" s="1"/>
      <c r="E223" s="134">
        <v>0</v>
      </c>
      <c r="F223" s="387"/>
    </row>
    <row r="224" spans="1:6" ht="15.95" customHeight="1" x14ac:dyDescent="0.25">
      <c r="A224" s="91" t="s">
        <v>113</v>
      </c>
      <c r="B224" s="1"/>
      <c r="C224" s="1"/>
      <c r="D224" s="1"/>
      <c r="E224" s="134">
        <v>0</v>
      </c>
      <c r="F224" s="387"/>
    </row>
    <row r="225" spans="1:6" ht="15.95" customHeight="1" x14ac:dyDescent="0.25">
      <c r="A225" s="91" t="s">
        <v>114</v>
      </c>
      <c r="B225" s="1"/>
      <c r="C225" s="1"/>
      <c r="D225" s="1"/>
      <c r="E225" s="134">
        <v>0</v>
      </c>
      <c r="F225" s="387"/>
    </row>
    <row r="226" spans="1:6" ht="15.95" customHeight="1" x14ac:dyDescent="0.25">
      <c r="A226" s="91" t="s">
        <v>115</v>
      </c>
      <c r="B226" s="1"/>
      <c r="C226" s="1"/>
      <c r="D226" s="1"/>
      <c r="E226" s="134">
        <v>0</v>
      </c>
      <c r="F226" s="387"/>
    </row>
    <row r="227" spans="1:6" ht="15.95" customHeight="1" x14ac:dyDescent="0.25">
      <c r="A227" s="91" t="s">
        <v>116</v>
      </c>
      <c r="B227" s="1"/>
      <c r="C227" s="1"/>
      <c r="D227" s="1"/>
      <c r="E227" s="134">
        <v>0</v>
      </c>
      <c r="F227" s="387"/>
    </row>
    <row r="228" spans="1:6" ht="15.95" customHeight="1" x14ac:dyDescent="0.25">
      <c r="A228" s="91" t="s">
        <v>117</v>
      </c>
      <c r="B228" s="1"/>
      <c r="C228" s="1"/>
      <c r="D228" s="1"/>
      <c r="E228" s="134">
        <v>0</v>
      </c>
      <c r="F228" s="387"/>
    </row>
    <row r="229" spans="1:6" ht="15.95" customHeight="1" x14ac:dyDescent="0.25">
      <c r="A229" s="91" t="s">
        <v>118</v>
      </c>
      <c r="B229" s="1"/>
      <c r="C229" s="1"/>
      <c r="D229" s="1"/>
      <c r="E229" s="134">
        <v>0</v>
      </c>
      <c r="F229" s="387"/>
    </row>
    <row r="230" spans="1:6" ht="15.95" customHeight="1" x14ac:dyDescent="0.25">
      <c r="A230" s="91" t="s">
        <v>133</v>
      </c>
      <c r="B230" s="1"/>
      <c r="C230" s="1"/>
      <c r="D230" s="1"/>
      <c r="E230" s="134">
        <v>0</v>
      </c>
      <c r="F230" s="387"/>
    </row>
    <row r="231" spans="1:6" ht="15.95" customHeight="1" x14ac:dyDescent="0.25">
      <c r="A231" s="91" t="s">
        <v>384</v>
      </c>
      <c r="B231" s="1"/>
      <c r="C231" s="1"/>
      <c r="D231" s="1"/>
      <c r="E231" s="134">
        <v>0</v>
      </c>
      <c r="F231" s="387"/>
    </row>
    <row r="232" spans="1:6" ht="15.95" customHeight="1" x14ac:dyDescent="0.25">
      <c r="A232" s="91" t="s">
        <v>119</v>
      </c>
      <c r="B232" s="1"/>
      <c r="C232" s="1"/>
      <c r="D232" s="1"/>
      <c r="E232" s="134">
        <v>0</v>
      </c>
      <c r="F232" s="387"/>
    </row>
    <row r="233" spans="1:6" ht="15.95" customHeight="1" x14ac:dyDescent="0.25">
      <c r="A233" s="91" t="s">
        <v>120</v>
      </c>
      <c r="B233" s="1"/>
      <c r="C233" s="1"/>
      <c r="D233" s="1"/>
      <c r="E233" s="134">
        <v>0</v>
      </c>
      <c r="F233" s="387"/>
    </row>
    <row r="234" spans="1:6" ht="15.95" customHeight="1" x14ac:dyDescent="0.25">
      <c r="A234" s="91" t="s">
        <v>121</v>
      </c>
      <c r="B234" s="1"/>
      <c r="C234" s="1"/>
      <c r="D234" s="1"/>
      <c r="E234" s="134">
        <v>0</v>
      </c>
      <c r="F234" s="387"/>
    </row>
    <row r="235" spans="1:6" ht="15.95" customHeight="1" x14ac:dyDescent="0.25">
      <c r="A235" s="91" t="s">
        <v>122</v>
      </c>
      <c r="B235" s="1"/>
      <c r="C235" s="1"/>
      <c r="D235" s="1"/>
      <c r="E235" s="134">
        <v>0</v>
      </c>
      <c r="F235" s="387"/>
    </row>
    <row r="236" spans="1:6" ht="15.95" customHeight="1" x14ac:dyDescent="0.25">
      <c r="A236" s="91" t="s">
        <v>123</v>
      </c>
      <c r="B236" s="1"/>
      <c r="C236" s="1"/>
      <c r="D236" s="1"/>
      <c r="E236" s="134">
        <v>0</v>
      </c>
      <c r="F236" s="387"/>
    </row>
    <row r="237" spans="1:6" ht="15.95" customHeight="1" x14ac:dyDescent="0.25">
      <c r="A237" s="91" t="s">
        <v>124</v>
      </c>
      <c r="B237" s="1"/>
      <c r="C237" s="1"/>
      <c r="D237" s="1"/>
      <c r="E237" s="134">
        <v>0</v>
      </c>
      <c r="F237" s="387"/>
    </row>
    <row r="238" spans="1:6" ht="15.95" customHeight="1" x14ac:dyDescent="0.25">
      <c r="A238" s="91" t="s">
        <v>125</v>
      </c>
      <c r="B238" s="1"/>
      <c r="C238" s="1"/>
      <c r="D238" s="1"/>
      <c r="E238" s="134">
        <v>0</v>
      </c>
      <c r="F238" s="387"/>
    </row>
    <row r="239" spans="1:6" ht="15.95" customHeight="1" x14ac:dyDescent="0.25">
      <c r="A239" s="91" t="s">
        <v>126</v>
      </c>
      <c r="B239" s="1"/>
      <c r="C239" s="1"/>
      <c r="D239" s="1"/>
      <c r="E239" s="134">
        <v>0</v>
      </c>
      <c r="F239" s="387"/>
    </row>
    <row r="240" spans="1:6" ht="15.95" customHeight="1" thickBot="1" x14ac:dyDescent="0.3">
      <c r="A240" s="338" t="s">
        <v>127</v>
      </c>
      <c r="B240" s="39"/>
      <c r="C240" s="39"/>
      <c r="D240" s="39"/>
      <c r="E240" s="140">
        <v>0</v>
      </c>
      <c r="F240" s="387"/>
    </row>
    <row r="241" spans="1:6" ht="15.95" customHeight="1" thickBot="1" x14ac:dyDescent="0.3">
      <c r="A241" s="1"/>
      <c r="B241" s="1"/>
      <c r="C241" s="1"/>
      <c r="D241" s="1"/>
      <c r="E241" s="323"/>
      <c r="F241" s="387"/>
    </row>
    <row r="242" spans="1:6" ht="15.95" customHeight="1" x14ac:dyDescent="0.25">
      <c r="A242" s="1"/>
      <c r="B242" s="1"/>
      <c r="C242" s="1"/>
      <c r="D242" s="543" t="s">
        <v>135</v>
      </c>
      <c r="E242" s="544"/>
      <c r="F242" s="387"/>
    </row>
    <row r="243" spans="1:6" ht="15.95" customHeight="1" thickBot="1" x14ac:dyDescent="0.3">
      <c r="A243" s="1"/>
      <c r="B243" s="1"/>
      <c r="C243" s="1"/>
      <c r="D243" s="545"/>
      <c r="E243" s="546"/>
      <c r="F243" s="387"/>
    </row>
    <row r="244" spans="1:6" ht="15.95" customHeight="1" x14ac:dyDescent="0.25">
      <c r="A244" s="1"/>
      <c r="B244" s="1"/>
      <c r="C244" s="1"/>
      <c r="D244" s="348"/>
      <c r="E244" s="348"/>
      <c r="F244" s="387"/>
    </row>
    <row r="245" spans="1:6" ht="15.95" customHeight="1" thickBot="1" x14ac:dyDescent="0.3">
      <c r="A245" s="1"/>
      <c r="B245" s="1"/>
      <c r="C245" s="1"/>
      <c r="D245" s="377"/>
      <c r="E245" s="377"/>
      <c r="F245" s="387"/>
    </row>
    <row r="246" spans="1:6" ht="15.95" customHeight="1" x14ac:dyDescent="0.25">
      <c r="A246" s="507" t="s">
        <v>356</v>
      </c>
      <c r="B246" s="508"/>
      <c r="C246" s="508"/>
      <c r="D246" s="508"/>
      <c r="E246" s="509"/>
    </row>
    <row r="247" spans="1:6" ht="15.95" customHeight="1" x14ac:dyDescent="0.25">
      <c r="A247" s="501"/>
      <c r="B247" s="502"/>
      <c r="C247" s="502"/>
      <c r="D247" s="502"/>
      <c r="E247" s="503"/>
    </row>
    <row r="248" spans="1:6" ht="15.95" customHeight="1" x14ac:dyDescent="0.25">
      <c r="A248" s="91" t="s">
        <v>128</v>
      </c>
      <c r="B248" s="1"/>
      <c r="C248" s="1"/>
      <c r="D248" s="1"/>
      <c r="E248" s="134">
        <v>0</v>
      </c>
      <c r="F248" s="412" t="s">
        <v>338</v>
      </c>
    </row>
    <row r="249" spans="1:6" ht="15.95" customHeight="1" x14ac:dyDescent="0.25">
      <c r="A249" s="91" t="s">
        <v>129</v>
      </c>
      <c r="B249" s="1"/>
      <c r="C249" s="1"/>
      <c r="D249" s="1"/>
      <c r="E249" s="134">
        <v>0</v>
      </c>
      <c r="F249" s="412" t="s">
        <v>314</v>
      </c>
    </row>
    <row r="250" spans="1:6" ht="15.95" customHeight="1" x14ac:dyDescent="0.25">
      <c r="A250" s="91" t="s">
        <v>130</v>
      </c>
      <c r="B250" s="1"/>
      <c r="C250" s="1"/>
      <c r="D250" s="1"/>
      <c r="E250" s="134">
        <v>0</v>
      </c>
      <c r="F250" s="412" t="s">
        <v>312</v>
      </c>
    </row>
    <row r="251" spans="1:6" ht="15.95" customHeight="1" x14ac:dyDescent="0.25">
      <c r="A251" s="91" t="s">
        <v>100</v>
      </c>
      <c r="B251" s="1"/>
      <c r="C251" s="1"/>
      <c r="D251" s="1"/>
      <c r="E251" s="134">
        <v>0</v>
      </c>
      <c r="F251" s="412" t="s">
        <v>309</v>
      </c>
    </row>
    <row r="252" spans="1:6" ht="15.95" customHeight="1" x14ac:dyDescent="0.25">
      <c r="A252" s="91" t="s">
        <v>101</v>
      </c>
      <c r="B252" s="1"/>
      <c r="C252" s="1"/>
      <c r="D252" s="1"/>
      <c r="E252" s="134">
        <v>0</v>
      </c>
      <c r="F252" s="412"/>
    </row>
    <row r="253" spans="1:6" ht="15.95" customHeight="1" x14ac:dyDescent="0.25">
      <c r="A253" s="91" t="s">
        <v>102</v>
      </c>
      <c r="B253" s="1"/>
      <c r="C253" s="1"/>
      <c r="D253" s="1"/>
      <c r="E253" s="134">
        <v>0</v>
      </c>
      <c r="F253" s="412"/>
    </row>
    <row r="254" spans="1:6" ht="15.95" customHeight="1" x14ac:dyDescent="0.25">
      <c r="A254" s="91" t="s">
        <v>103</v>
      </c>
      <c r="B254" s="1"/>
      <c r="C254" s="1"/>
      <c r="D254" s="1"/>
      <c r="E254" s="134">
        <v>0</v>
      </c>
      <c r="F254" s="412"/>
    </row>
    <row r="255" spans="1:6" ht="15.95" customHeight="1" x14ac:dyDescent="0.25">
      <c r="A255" s="91" t="s">
        <v>104</v>
      </c>
      <c r="B255" s="1"/>
      <c r="C255" s="1"/>
      <c r="D255" s="1"/>
      <c r="E255" s="134">
        <v>0</v>
      </c>
      <c r="F255" s="412"/>
    </row>
    <row r="256" spans="1:6" ht="15.95" customHeight="1" x14ac:dyDescent="0.25">
      <c r="A256" s="91" t="s">
        <v>105</v>
      </c>
      <c r="B256" s="1"/>
      <c r="C256" s="1"/>
      <c r="D256" s="1"/>
      <c r="E256" s="135">
        <v>0</v>
      </c>
      <c r="F256" s="412"/>
    </row>
    <row r="257" spans="1:16" ht="15.95" customHeight="1" x14ac:dyDescent="0.25">
      <c r="A257" s="91"/>
      <c r="B257" s="1"/>
      <c r="C257" s="499" t="s">
        <v>144</v>
      </c>
      <c r="D257" s="499"/>
      <c r="E257" s="137">
        <f>SUM(E216:E256)</f>
        <v>0</v>
      </c>
      <c r="F257" s="412"/>
    </row>
    <row r="258" spans="1:16" ht="15.95" customHeight="1" x14ac:dyDescent="0.25">
      <c r="A258" s="91"/>
      <c r="B258" s="1"/>
      <c r="C258" s="1"/>
      <c r="D258" s="1"/>
      <c r="E258" s="139"/>
      <c r="F258" s="412"/>
    </row>
    <row r="259" spans="1:16" ht="15.95" customHeight="1" x14ac:dyDescent="0.25">
      <c r="A259" s="392" t="s">
        <v>90</v>
      </c>
      <c r="B259" s="1"/>
      <c r="C259" s="1"/>
      <c r="D259" s="1"/>
      <c r="E259" s="139"/>
      <c r="F259" s="412"/>
    </row>
    <row r="260" spans="1:16" ht="15.95" customHeight="1" x14ac:dyDescent="0.25">
      <c r="A260" s="532"/>
      <c r="B260" s="533"/>
      <c r="C260" s="1"/>
      <c r="D260" s="1"/>
      <c r="E260" s="134">
        <v>0</v>
      </c>
      <c r="F260" s="412" t="s">
        <v>338</v>
      </c>
    </row>
    <row r="261" spans="1:16" ht="15.95" customHeight="1" x14ac:dyDescent="0.25">
      <c r="A261" s="532"/>
      <c r="B261" s="533"/>
      <c r="C261" s="1"/>
      <c r="D261" s="1"/>
      <c r="E261" s="134">
        <v>0</v>
      </c>
      <c r="F261" s="412" t="s">
        <v>314</v>
      </c>
    </row>
    <row r="262" spans="1:16" ht="15.95" customHeight="1" x14ac:dyDescent="0.25">
      <c r="A262" s="532"/>
      <c r="B262" s="533"/>
      <c r="C262" s="1"/>
      <c r="D262" s="1"/>
      <c r="E262" s="134">
        <v>0</v>
      </c>
      <c r="F262" s="412" t="s">
        <v>312</v>
      </c>
    </row>
    <row r="263" spans="1:16" ht="15.95" customHeight="1" x14ac:dyDescent="0.25">
      <c r="A263" s="532"/>
      <c r="B263" s="533"/>
      <c r="C263" s="1"/>
      <c r="D263" s="1"/>
      <c r="E263" s="135">
        <v>0</v>
      </c>
      <c r="F263" s="412" t="s">
        <v>309</v>
      </c>
    </row>
    <row r="264" spans="1:16" ht="15.95" customHeight="1" x14ac:dyDescent="0.25">
      <c r="A264" s="340"/>
      <c r="B264" s="180"/>
      <c r="C264" s="499" t="s">
        <v>155</v>
      </c>
      <c r="D264" s="500"/>
      <c r="E264" s="137">
        <f>SUM(E259:E262)</f>
        <v>0</v>
      </c>
      <c r="F264" s="412"/>
      <c r="J264"/>
      <c r="K264"/>
      <c r="L264"/>
      <c r="M264"/>
      <c r="N264"/>
      <c r="O264"/>
      <c r="P264"/>
    </row>
    <row r="265" spans="1:16" ht="15.95" customHeight="1" x14ac:dyDescent="0.25">
      <c r="A265" s="340"/>
      <c r="B265" s="180"/>
      <c r="C265" s="173"/>
      <c r="D265" s="126"/>
      <c r="E265" s="137"/>
      <c r="F265" s="412"/>
      <c r="J265"/>
      <c r="K265"/>
      <c r="L265"/>
      <c r="M265"/>
      <c r="N265"/>
      <c r="O265"/>
      <c r="P265"/>
    </row>
    <row r="266" spans="1:16" ht="15.95" customHeight="1" x14ac:dyDescent="0.25">
      <c r="A266" s="392" t="s">
        <v>383</v>
      </c>
      <c r="B266" s="1"/>
      <c r="C266" s="1"/>
      <c r="D266" s="1"/>
      <c r="E266" s="138">
        <v>0</v>
      </c>
      <c r="F266" s="412"/>
      <c r="J266"/>
      <c r="K266"/>
      <c r="L266"/>
      <c r="M266"/>
      <c r="N266"/>
      <c r="O266"/>
      <c r="P266"/>
    </row>
    <row r="267" spans="1:16" ht="15.95" customHeight="1" x14ac:dyDescent="0.25">
      <c r="A267" s="392" t="s">
        <v>299</v>
      </c>
      <c r="B267" s="1"/>
      <c r="C267" s="1"/>
      <c r="D267" s="1"/>
      <c r="E267" s="138">
        <v>0</v>
      </c>
      <c r="F267" s="387"/>
    </row>
    <row r="268" spans="1:16" ht="15.95" customHeight="1" x14ac:dyDescent="0.25">
      <c r="A268" s="392" t="s">
        <v>394</v>
      </c>
      <c r="B268" s="1"/>
      <c r="C268" s="1"/>
      <c r="D268" s="1"/>
      <c r="E268" s="138">
        <v>0</v>
      </c>
      <c r="F268" s="387"/>
    </row>
    <row r="269" spans="1:16" ht="15.95" customHeight="1" x14ac:dyDescent="0.25">
      <c r="A269" s="91"/>
      <c r="B269" s="1"/>
      <c r="C269" s="499"/>
      <c r="D269" s="499"/>
      <c r="E269" s="137"/>
      <c r="F269" s="387"/>
    </row>
    <row r="270" spans="1:16" ht="15.95" customHeight="1" x14ac:dyDescent="0.25">
      <c r="A270" s="570" t="s">
        <v>365</v>
      </c>
      <c r="B270" s="530"/>
      <c r="C270" s="530"/>
      <c r="D270" s="1"/>
      <c r="E270" s="139"/>
      <c r="F270" s="387"/>
    </row>
    <row r="271" spans="1:16" ht="15.95" customHeight="1" thickBot="1" x14ac:dyDescent="0.3">
      <c r="A271" s="558" t="s">
        <v>136</v>
      </c>
      <c r="B271" s="559"/>
      <c r="C271" s="44"/>
      <c r="D271" s="1"/>
      <c r="E271" s="139"/>
      <c r="F271" s="387"/>
    </row>
    <row r="272" spans="1:16" ht="15.95" customHeight="1" thickBot="1" x14ac:dyDescent="0.3">
      <c r="A272" s="392" t="s">
        <v>315</v>
      </c>
      <c r="B272" s="44"/>
      <c r="C272" s="567" t="s">
        <v>338</v>
      </c>
      <c r="D272" s="568"/>
      <c r="E272" s="139"/>
      <c r="F272" s="387"/>
    </row>
    <row r="273" spans="1:7" ht="15.95" customHeight="1" x14ac:dyDescent="0.25">
      <c r="A273" s="91" t="s">
        <v>349</v>
      </c>
      <c r="B273" s="1"/>
      <c r="C273" s="1"/>
      <c r="D273" s="1"/>
      <c r="E273" s="68"/>
      <c r="F273" s="387"/>
    </row>
    <row r="274" spans="1:7" ht="15.95" customHeight="1" x14ac:dyDescent="0.25">
      <c r="A274" s="532"/>
      <c r="B274" s="533"/>
      <c r="C274" s="1"/>
      <c r="D274" s="126" t="s">
        <v>313</v>
      </c>
      <c r="E274" s="134">
        <v>0</v>
      </c>
      <c r="F274" s="387"/>
    </row>
    <row r="275" spans="1:7" ht="15.95" customHeight="1" x14ac:dyDescent="0.25">
      <c r="A275" s="532"/>
      <c r="B275" s="533"/>
      <c r="C275" s="1"/>
      <c r="D275" s="126" t="s">
        <v>313</v>
      </c>
      <c r="E275" s="134">
        <v>0</v>
      </c>
    </row>
    <row r="276" spans="1:7" ht="15.95" customHeight="1" x14ac:dyDescent="0.25">
      <c r="A276" s="532"/>
      <c r="B276" s="533"/>
      <c r="C276" s="1"/>
      <c r="D276" s="126" t="s">
        <v>313</v>
      </c>
      <c r="E276" s="134">
        <v>0</v>
      </c>
    </row>
    <row r="277" spans="1:7" s="132" customFormat="1" ht="15.95" customHeight="1" x14ac:dyDescent="0.25">
      <c r="A277" s="532"/>
      <c r="B277" s="533"/>
      <c r="C277" s="1"/>
      <c r="D277" s="126" t="s">
        <v>313</v>
      </c>
      <c r="E277" s="134">
        <v>0</v>
      </c>
    </row>
    <row r="278" spans="1:7" ht="15.95" customHeight="1" x14ac:dyDescent="0.25">
      <c r="A278" s="340" t="s">
        <v>311</v>
      </c>
      <c r="B278" s="347">
        <f>E159</f>
        <v>138045.92617449665</v>
      </c>
      <c r="C278" s="1"/>
      <c r="D278" s="126" t="s">
        <v>310</v>
      </c>
      <c r="E278" s="136">
        <f>IF(B279&gt;0,B280,0)</f>
        <v>0</v>
      </c>
    </row>
    <row r="279" spans="1:7" ht="15.95" customHeight="1" x14ac:dyDescent="0.25">
      <c r="A279" s="340" t="s">
        <v>308</v>
      </c>
      <c r="B279" s="345">
        <v>0</v>
      </c>
      <c r="C279" s="499" t="s">
        <v>143</v>
      </c>
      <c r="D279" s="499"/>
      <c r="E279" s="137">
        <f>SUM(E274:E278)</f>
        <v>0</v>
      </c>
    </row>
    <row r="280" spans="1:7" ht="15.95" customHeight="1" x14ac:dyDescent="0.25">
      <c r="A280" s="340" t="s">
        <v>306</v>
      </c>
      <c r="B280" s="339">
        <f>B278*B279</f>
        <v>0</v>
      </c>
      <c r="C280" s="173"/>
      <c r="D280" s="173"/>
      <c r="E280" s="137"/>
      <c r="F280" s="370"/>
    </row>
    <row r="281" spans="1:7" ht="15.95" customHeight="1" x14ac:dyDescent="0.25">
      <c r="A281" s="91"/>
      <c r="B281" s="1"/>
      <c r="C281" s="1"/>
      <c r="D281" s="1"/>
      <c r="E281" s="139"/>
      <c r="F281" s="370"/>
    </row>
    <row r="282" spans="1:7" ht="15.95" customHeight="1" x14ac:dyDescent="0.25">
      <c r="A282" s="562" t="s">
        <v>359</v>
      </c>
      <c r="B282" s="563"/>
      <c r="C282" s="563"/>
      <c r="D282" s="1"/>
      <c r="E282" s="139"/>
      <c r="F282" s="370"/>
    </row>
    <row r="283" spans="1:7" ht="15.95" customHeight="1" thickBot="1" x14ac:dyDescent="0.3">
      <c r="A283" s="558" t="s">
        <v>136</v>
      </c>
      <c r="B283" s="559"/>
      <c r="C283" s="44"/>
      <c r="D283" s="1"/>
      <c r="E283" s="31"/>
      <c r="F283" s="370"/>
    </row>
    <row r="284" spans="1:7" ht="15.95" customHeight="1" thickBot="1" x14ac:dyDescent="0.3">
      <c r="A284" s="392" t="s">
        <v>315</v>
      </c>
      <c r="B284" s="44"/>
      <c r="C284" s="567" t="s">
        <v>338</v>
      </c>
      <c r="D284" s="568"/>
      <c r="E284" s="31"/>
    </row>
    <row r="285" spans="1:7" ht="15.95" customHeight="1" x14ac:dyDescent="0.25">
      <c r="A285" s="91" t="s">
        <v>57</v>
      </c>
      <c r="B285" s="1"/>
      <c r="C285" s="1"/>
      <c r="D285" s="1"/>
      <c r="E285" s="31"/>
    </row>
    <row r="286" spans="1:7" s="1" customFormat="1" ht="15.95" customHeight="1" x14ac:dyDescent="0.25">
      <c r="A286" s="91"/>
      <c r="D286" s="126" t="s">
        <v>313</v>
      </c>
      <c r="E286" s="134">
        <v>0</v>
      </c>
      <c r="F286" s="323"/>
      <c r="G286" s="323"/>
    </row>
    <row r="287" spans="1:7" ht="15.95" customHeight="1" x14ac:dyDescent="0.25">
      <c r="A287" s="340" t="s">
        <v>311</v>
      </c>
      <c r="B287" s="346">
        <f>E159</f>
        <v>138045.92617449665</v>
      </c>
      <c r="C287" s="1"/>
      <c r="D287" s="126" t="s">
        <v>310</v>
      </c>
      <c r="E287" s="136">
        <f>IF(B288&gt;0,B289,0)</f>
        <v>0</v>
      </c>
    </row>
    <row r="288" spans="1:7" ht="15.95" customHeight="1" x14ac:dyDescent="0.25">
      <c r="A288" s="340" t="s">
        <v>308</v>
      </c>
      <c r="B288" s="345">
        <v>0</v>
      </c>
      <c r="C288" s="499" t="s">
        <v>307</v>
      </c>
      <c r="D288" s="499"/>
      <c r="E288" s="137">
        <f>SUM(E286:E287)</f>
        <v>0</v>
      </c>
    </row>
    <row r="289" spans="1:5" ht="15.95" customHeight="1" thickBot="1" x14ac:dyDescent="0.3">
      <c r="A289" s="344" t="s">
        <v>306</v>
      </c>
      <c r="B289" s="343">
        <f>B287*B288</f>
        <v>0</v>
      </c>
      <c r="C289" s="133"/>
      <c r="D289" s="100"/>
      <c r="E289" s="342"/>
    </row>
    <row r="290" spans="1:5" ht="15.95" customHeight="1" thickBot="1" x14ac:dyDescent="0.3">
      <c r="A290" s="565" t="s">
        <v>366</v>
      </c>
      <c r="B290" s="565"/>
      <c r="C290" s="565"/>
      <c r="D290" s="1"/>
      <c r="E290" s="39"/>
    </row>
    <row r="291" spans="1:5" ht="15.95" customHeight="1" x14ac:dyDescent="0.2">
      <c r="A291" s="565"/>
      <c r="B291" s="565"/>
      <c r="C291" s="565"/>
      <c r="D291" s="543" t="s">
        <v>135</v>
      </c>
      <c r="E291" s="544"/>
    </row>
    <row r="292" spans="1:5" ht="15.95" customHeight="1" thickBot="1" x14ac:dyDescent="0.25">
      <c r="A292" s="565"/>
      <c r="B292" s="565"/>
      <c r="C292" s="565"/>
      <c r="D292" s="545"/>
      <c r="E292" s="546"/>
    </row>
    <row r="293" spans="1:5" ht="15.95" customHeight="1" x14ac:dyDescent="0.25">
      <c r="A293" s="180"/>
      <c r="B293" s="339"/>
      <c r="E293" s="341"/>
    </row>
    <row r="294" spans="1:5" ht="15.95" customHeight="1" thickBot="1" x14ac:dyDescent="0.3">
      <c r="A294" s="180"/>
      <c r="B294" s="339"/>
      <c r="E294" s="341"/>
    </row>
    <row r="295" spans="1:5" ht="15.95" customHeight="1" x14ac:dyDescent="0.25">
      <c r="A295" s="507" t="s">
        <v>356</v>
      </c>
      <c r="B295" s="508"/>
      <c r="C295" s="508"/>
      <c r="D295" s="508"/>
      <c r="E295" s="509"/>
    </row>
    <row r="296" spans="1:5" ht="15.95" customHeight="1" thickBot="1" x14ac:dyDescent="0.3">
      <c r="A296" s="338"/>
      <c r="B296" s="39"/>
      <c r="C296" s="39"/>
      <c r="D296" s="39"/>
      <c r="E296" s="337"/>
    </row>
    <row r="297" spans="1:5" ht="15.95" customHeight="1" thickBot="1" x14ac:dyDescent="0.25">
      <c r="A297" s="560" t="s">
        <v>339</v>
      </c>
      <c r="B297" s="561"/>
      <c r="C297" s="561"/>
      <c r="D297" s="413"/>
      <c r="E297" s="87">
        <f>E206+E208+E213+E257+E264+E266+E267+E268+E279+E288</f>
        <v>-22139.584999999999</v>
      </c>
    </row>
    <row r="298" spans="1:5" ht="15.95" customHeight="1" x14ac:dyDescent="0.25">
      <c r="A298" s="414"/>
      <c r="B298" s="415"/>
      <c r="C298" s="415"/>
      <c r="D298" s="415"/>
      <c r="E298" s="416"/>
    </row>
    <row r="299" spans="1:5" ht="15.95" customHeight="1" x14ac:dyDescent="0.25">
      <c r="A299" s="562" t="s">
        <v>64</v>
      </c>
      <c r="B299" s="563"/>
      <c r="C299" s="563"/>
      <c r="D299" s="526"/>
      <c r="E299" s="135">
        <v>0</v>
      </c>
    </row>
    <row r="300" spans="1:5" ht="15.95" customHeight="1" x14ac:dyDescent="0.25">
      <c r="A300" s="91"/>
      <c r="B300" s="1"/>
      <c r="C300" s="126"/>
      <c r="D300" s="173" t="s">
        <v>341</v>
      </c>
      <c r="E300" s="137">
        <f>E297+E299</f>
        <v>-22139.584999999999</v>
      </c>
    </row>
    <row r="301" spans="1:5" ht="15.95" customHeight="1" x14ac:dyDescent="0.25">
      <c r="A301" s="91"/>
      <c r="B301" s="1"/>
      <c r="C301" s="126"/>
      <c r="D301" s="173"/>
      <c r="E301" s="137"/>
    </row>
    <row r="302" spans="1:5" ht="15.95" customHeight="1" x14ac:dyDescent="0.25">
      <c r="A302" s="417"/>
      <c r="B302" s="1" t="s">
        <v>336</v>
      </c>
      <c r="C302" s="126"/>
      <c r="D302" s="173"/>
      <c r="E302" s="137"/>
    </row>
    <row r="303" spans="1:5" ht="15.95" customHeight="1" x14ac:dyDescent="0.25">
      <c r="A303" s="417"/>
      <c r="B303" s="1" t="s">
        <v>337</v>
      </c>
      <c r="C303" s="126"/>
      <c r="D303" s="173"/>
      <c r="E303" s="137"/>
    </row>
    <row r="304" spans="1:5" ht="15.95" customHeight="1" x14ac:dyDescent="0.25">
      <c r="A304" s="91"/>
      <c r="B304" s="418"/>
      <c r="C304" s="1"/>
      <c r="D304" s="1"/>
      <c r="E304" s="31"/>
    </row>
    <row r="305" spans="1:6" ht="15.95" customHeight="1" x14ac:dyDescent="0.25">
      <c r="A305" s="419" t="s">
        <v>367</v>
      </c>
      <c r="B305" s="322">
        <v>0</v>
      </c>
      <c r="C305" s="1"/>
      <c r="D305" s="1"/>
      <c r="E305" s="31"/>
    </row>
    <row r="306" spans="1:6" ht="15.95" customHeight="1" x14ac:dyDescent="0.2">
      <c r="A306" s="366"/>
      <c r="B306" s="367"/>
      <c r="C306" s="367"/>
      <c r="D306" s="367"/>
      <c r="E306" s="368"/>
    </row>
    <row r="307" spans="1:6" ht="15.95" customHeight="1" x14ac:dyDescent="0.2">
      <c r="A307" s="564" t="s">
        <v>368</v>
      </c>
      <c r="B307" s="565"/>
      <c r="C307" s="565"/>
      <c r="D307" s="565"/>
      <c r="E307" s="566"/>
    </row>
    <row r="308" spans="1:6" ht="15.95" customHeight="1" x14ac:dyDescent="0.2">
      <c r="A308" s="564"/>
      <c r="B308" s="565"/>
      <c r="C308" s="565"/>
      <c r="D308" s="565"/>
      <c r="E308" s="566"/>
    </row>
    <row r="309" spans="1:6" ht="15.95" customHeight="1" thickBot="1" x14ac:dyDescent="0.25">
      <c r="A309" s="369"/>
      <c r="B309" s="66"/>
      <c r="C309" s="66"/>
      <c r="D309" s="361"/>
      <c r="E309" s="147"/>
    </row>
    <row r="310" spans="1:6" ht="15.95" customHeight="1" x14ac:dyDescent="0.25">
      <c r="A310" s="507" t="s">
        <v>333</v>
      </c>
      <c r="B310" s="508"/>
      <c r="C310" s="508"/>
      <c r="D310" s="508"/>
      <c r="E310" s="509"/>
    </row>
    <row r="311" spans="1:6" ht="15.95" customHeight="1" x14ac:dyDescent="0.2">
      <c r="A311" s="369"/>
      <c r="B311" s="66"/>
      <c r="C311" s="66"/>
      <c r="D311" s="361"/>
      <c r="E311" s="147"/>
    </row>
    <row r="312" spans="1:6" ht="15.95" customHeight="1" x14ac:dyDescent="0.25">
      <c r="A312" s="91"/>
      <c r="B312" s="418"/>
      <c r="C312" s="1"/>
      <c r="D312" s="1"/>
      <c r="E312" s="411" t="s">
        <v>51</v>
      </c>
      <c r="F312" s="387"/>
    </row>
    <row r="313" spans="1:6" ht="15.95" customHeight="1" x14ac:dyDescent="0.25">
      <c r="A313" s="391" t="s">
        <v>334</v>
      </c>
      <c r="B313" s="420"/>
      <c r="C313" s="1"/>
      <c r="D313" s="13"/>
      <c r="E313" s="421">
        <f>E133</f>
        <v>459251.08</v>
      </c>
    </row>
    <row r="314" spans="1:6" ht="15.95" customHeight="1" x14ac:dyDescent="0.25">
      <c r="A314" s="369" t="s">
        <v>335</v>
      </c>
      <c r="B314" s="420"/>
      <c r="C314" s="1"/>
      <c r="D314" s="13"/>
      <c r="E314" s="421">
        <f>E185</f>
        <v>0</v>
      </c>
      <c r="F314" s="387"/>
    </row>
    <row r="315" spans="1:6" ht="15.75" customHeight="1" x14ac:dyDescent="0.25">
      <c r="A315" s="391" t="s">
        <v>358</v>
      </c>
      <c r="B315" s="1"/>
      <c r="D315" s="386" t="s">
        <v>369</v>
      </c>
      <c r="E315" s="421">
        <f>E300</f>
        <v>-22139.584999999999</v>
      </c>
    </row>
    <row r="316" spans="1:6" ht="15.75" customHeight="1" x14ac:dyDescent="0.25">
      <c r="A316" s="391"/>
      <c r="B316" s="1"/>
      <c r="D316" s="386"/>
      <c r="E316" s="421"/>
    </row>
    <row r="317" spans="1:6" ht="15.75" customHeight="1" x14ac:dyDescent="0.25">
      <c r="A317" s="495" t="s">
        <v>397</v>
      </c>
      <c r="B317" s="496"/>
      <c r="C317" s="451"/>
      <c r="D317" s="386"/>
      <c r="E317" s="421"/>
    </row>
    <row r="318" spans="1:6" ht="18" customHeight="1" thickBot="1" x14ac:dyDescent="0.25">
      <c r="A318" s="497"/>
      <c r="B318" s="498"/>
      <c r="C318" s="452"/>
      <c r="D318" s="361"/>
      <c r="E318" s="147"/>
    </row>
    <row r="319" spans="1:6" ht="15.95" customHeight="1" thickBot="1" x14ac:dyDescent="0.3">
      <c r="A319" s="547" t="s">
        <v>350</v>
      </c>
      <c r="B319" s="569"/>
      <c r="C319" s="64"/>
      <c r="D319" s="86"/>
      <c r="E319" s="90">
        <f>E313-E314-E315</f>
        <v>481390.66500000004</v>
      </c>
    </row>
    <row r="320" spans="1:6" ht="15.95" customHeight="1" x14ac:dyDescent="0.2">
      <c r="A320" s="66"/>
      <c r="B320" s="66"/>
      <c r="C320" s="66"/>
      <c r="D320" s="361"/>
      <c r="E320" s="362"/>
    </row>
    <row r="321" spans="1:6" ht="15.95" customHeight="1" x14ac:dyDescent="0.2">
      <c r="A321" s="66"/>
      <c r="B321" s="66"/>
      <c r="C321" s="66"/>
      <c r="D321" s="361"/>
      <c r="E321" s="362"/>
      <c r="F321" s="387"/>
    </row>
    <row r="322" spans="1:6" ht="15.95" customHeight="1" x14ac:dyDescent="0.2">
      <c r="A322" s="66"/>
      <c r="B322" s="66"/>
      <c r="C322" s="66"/>
      <c r="D322" s="361"/>
      <c r="E322" s="362"/>
    </row>
    <row r="323" spans="1:6" ht="15.95" customHeight="1" x14ac:dyDescent="0.2">
      <c r="A323" s="367"/>
      <c r="B323" s="367"/>
      <c r="C323" s="367"/>
      <c r="D323" s="367"/>
      <c r="E323" s="367"/>
      <c r="F323" s="387"/>
    </row>
    <row r="324" spans="1:6" ht="15.95" customHeight="1" x14ac:dyDescent="0.25">
      <c r="A324" s="58"/>
      <c r="B324" s="114"/>
      <c r="C324" s="96"/>
      <c r="D324" s="149"/>
      <c r="E324" s="370"/>
      <c r="F324" s="387"/>
    </row>
    <row r="325" spans="1:6" ht="15.95" customHeight="1" x14ac:dyDescent="0.2">
      <c r="A325" s="66"/>
      <c r="B325" s="66"/>
      <c r="C325" s="66"/>
      <c r="D325" s="361"/>
      <c r="E325" s="362"/>
      <c r="F325" s="387"/>
    </row>
    <row r="326" spans="1:6" ht="15.95" customHeight="1" x14ac:dyDescent="0.2">
      <c r="A326" s="66"/>
      <c r="B326" s="66"/>
      <c r="C326" s="66"/>
      <c r="D326" s="361"/>
      <c r="E326" s="362"/>
    </row>
    <row r="327" spans="1:6" ht="15.95" customHeight="1" x14ac:dyDescent="0.2">
      <c r="A327" s="66"/>
      <c r="B327" s="66"/>
      <c r="C327" s="66"/>
      <c r="D327" s="361"/>
      <c r="E327" s="362"/>
    </row>
    <row r="328" spans="1:6" ht="15.95" customHeight="1" x14ac:dyDescent="0.2">
      <c r="A328" s="66"/>
      <c r="B328" s="66"/>
      <c r="C328" s="66"/>
      <c r="D328" s="361"/>
      <c r="E328" s="362"/>
      <c r="F328" s="387"/>
    </row>
    <row r="329" spans="1:6" ht="15.95" customHeight="1" x14ac:dyDescent="0.2">
      <c r="A329" s="66"/>
      <c r="B329" s="66"/>
      <c r="C329" s="66"/>
      <c r="D329" s="361"/>
      <c r="E329" s="362"/>
      <c r="F329" s="387"/>
    </row>
    <row r="330" spans="1:6" ht="15.95" customHeight="1" x14ac:dyDescent="0.2">
      <c r="A330" s="66"/>
      <c r="B330" s="66"/>
      <c r="C330" s="66"/>
      <c r="D330" s="361"/>
      <c r="E330" s="362"/>
      <c r="F330" s="387"/>
    </row>
    <row r="331" spans="1:6" ht="15.95" customHeight="1" x14ac:dyDescent="0.2">
      <c r="A331" s="66"/>
      <c r="B331" s="66"/>
      <c r="C331" s="66"/>
      <c r="D331" s="361"/>
      <c r="E331" s="362"/>
      <c r="F331" s="387"/>
    </row>
    <row r="332" spans="1:6" ht="15.95" customHeight="1" x14ac:dyDescent="0.2">
      <c r="A332" s="66"/>
      <c r="B332" s="66"/>
      <c r="C332" s="66"/>
      <c r="D332" s="361"/>
      <c r="E332" s="362"/>
      <c r="F332" s="387"/>
    </row>
    <row r="333" spans="1:6" ht="15.95" customHeight="1" x14ac:dyDescent="0.2">
      <c r="A333" s="66"/>
      <c r="B333" s="66"/>
      <c r="C333" s="66"/>
      <c r="D333" s="361"/>
      <c r="E333" s="362"/>
      <c r="F333" s="387"/>
    </row>
    <row r="334" spans="1:6" ht="15.95" customHeight="1" x14ac:dyDescent="0.2">
      <c r="A334" s="66"/>
      <c r="B334" s="66"/>
      <c r="C334" s="66"/>
      <c r="D334" s="361"/>
      <c r="E334" s="362"/>
      <c r="F334" s="387"/>
    </row>
    <row r="335" spans="1:6" ht="15.95" customHeight="1" x14ac:dyDescent="0.2">
      <c r="A335" s="66"/>
      <c r="B335" s="66"/>
      <c r="C335" s="66"/>
      <c r="D335" s="361"/>
      <c r="E335" s="362"/>
      <c r="F335" s="387"/>
    </row>
    <row r="336" spans="1:6" ht="15.95" customHeight="1" x14ac:dyDescent="0.2">
      <c r="A336" s="66"/>
      <c r="B336" s="66"/>
      <c r="C336" s="66"/>
      <c r="D336" s="361"/>
      <c r="E336" s="362"/>
      <c r="F336" s="387"/>
    </row>
    <row r="337" spans="1:6" ht="15.95" customHeight="1" x14ac:dyDescent="0.2">
      <c r="A337" s="66"/>
      <c r="B337" s="66"/>
      <c r="C337" s="66"/>
      <c r="D337" s="361"/>
      <c r="E337" s="362"/>
      <c r="F337" s="387"/>
    </row>
    <row r="338" spans="1:6" ht="15.95" customHeight="1" x14ac:dyDescent="0.2">
      <c r="F338" s="387"/>
    </row>
    <row r="339" spans="1:6" ht="15.95" customHeight="1" thickBot="1" x14ac:dyDescent="0.25">
      <c r="F339" s="387"/>
    </row>
    <row r="340" spans="1:6" ht="15.95" customHeight="1" x14ac:dyDescent="0.2">
      <c r="D340" s="543" t="s">
        <v>135</v>
      </c>
      <c r="E340" s="544"/>
      <c r="F340" s="387"/>
    </row>
    <row r="341" spans="1:6" ht="15.95" customHeight="1" thickBot="1" x14ac:dyDescent="0.25">
      <c r="D341" s="545"/>
      <c r="E341" s="546"/>
    </row>
    <row r="342" spans="1:6" ht="15.95" customHeight="1" x14ac:dyDescent="0.2">
      <c r="D342" s="324"/>
      <c r="E342" s="324"/>
    </row>
    <row r="343" spans="1:6" ht="15.95" customHeight="1" x14ac:dyDescent="0.2"/>
    <row r="344" spans="1:6" ht="15.95" customHeight="1" x14ac:dyDescent="0.2"/>
    <row r="345" spans="1:6" ht="15.95" customHeight="1" x14ac:dyDescent="0.2"/>
  </sheetData>
  <sheetProtection algorithmName="SHA-512" hashValue="4z6Ch1GhHvHNYIlyhjz2xvXCKhueknetLglhB7JAZZOhoBJJ/HYhuBFFrdUmJOuVQ1+u8PDgacOgHMeLLSlihQ==" saltValue="4rviL8NhOZCVjeDx/VIK/w==" spinCount="100000" sheet="1" selectLockedCells="1"/>
  <mergeCells count="101">
    <mergeCell ref="A319:B319"/>
    <mergeCell ref="D340:E341"/>
    <mergeCell ref="A120:E120"/>
    <mergeCell ref="A121:E121"/>
    <mergeCell ref="A149:E149"/>
    <mergeCell ref="D242:E243"/>
    <mergeCell ref="A127:E127"/>
    <mergeCell ref="A126:B126"/>
    <mergeCell ref="D145:E146"/>
    <mergeCell ref="A179:B179"/>
    <mergeCell ref="A180:B180"/>
    <mergeCell ref="A181:B181"/>
    <mergeCell ref="A182:B182"/>
    <mergeCell ref="C183:D183"/>
    <mergeCell ref="A185:C185"/>
    <mergeCell ref="A173:B173"/>
    <mergeCell ref="C206:D206"/>
    <mergeCell ref="A208:C208"/>
    <mergeCell ref="C213:D213"/>
    <mergeCell ref="A215:C215"/>
    <mergeCell ref="A262:B262"/>
    <mergeCell ref="A263:B263"/>
    <mergeCell ref="C269:D269"/>
    <mergeCell ref="A270:C270"/>
    <mergeCell ref="A271:B271"/>
    <mergeCell ref="A216:C216"/>
    <mergeCell ref="A217:C217"/>
    <mergeCell ref="A246:E246"/>
    <mergeCell ref="A297:C297"/>
    <mergeCell ref="A299:D299"/>
    <mergeCell ref="A307:E308"/>
    <mergeCell ref="A290:C292"/>
    <mergeCell ref="D291:E292"/>
    <mergeCell ref="A295:E295"/>
    <mergeCell ref="C272:D272"/>
    <mergeCell ref="C257:D257"/>
    <mergeCell ref="A260:B260"/>
    <mergeCell ref="A261:B261"/>
    <mergeCell ref="A283:B283"/>
    <mergeCell ref="C284:D284"/>
    <mergeCell ref="C288:D288"/>
    <mergeCell ref="A274:B274"/>
    <mergeCell ref="A275:B275"/>
    <mergeCell ref="A276:B276"/>
    <mergeCell ref="A277:B277"/>
    <mergeCell ref="C279:D279"/>
    <mergeCell ref="A282:C282"/>
    <mergeCell ref="A170:C170"/>
    <mergeCell ref="A171:B171"/>
    <mergeCell ref="A133:B133"/>
    <mergeCell ref="D193:E194"/>
    <mergeCell ref="A197:E197"/>
    <mergeCell ref="A198:E198"/>
    <mergeCell ref="A201:C201"/>
    <mergeCell ref="A174:B174"/>
    <mergeCell ref="A175:B175"/>
    <mergeCell ref="A176:B176"/>
    <mergeCell ref="C176:D176"/>
    <mergeCell ref="A178:B178"/>
    <mergeCell ref="A1:E1"/>
    <mergeCell ref="A2:E2"/>
    <mergeCell ref="A3:E3"/>
    <mergeCell ref="B4:C4"/>
    <mergeCell ref="G4:I4"/>
    <mergeCell ref="D49:E50"/>
    <mergeCell ref="A119:B119"/>
    <mergeCell ref="A54:E54"/>
    <mergeCell ref="A62:B62"/>
    <mergeCell ref="A67:B67"/>
    <mergeCell ref="A72:B72"/>
    <mergeCell ref="A77:B77"/>
    <mergeCell ref="A80:B80"/>
    <mergeCell ref="D97:E98"/>
    <mergeCell ref="A101:E101"/>
    <mergeCell ref="A102:E102"/>
    <mergeCell ref="A110:B110"/>
    <mergeCell ref="A117:B117"/>
    <mergeCell ref="A317:B318"/>
    <mergeCell ref="C264:D264"/>
    <mergeCell ref="A247:E247"/>
    <mergeCell ref="B5:C5"/>
    <mergeCell ref="G5:I5"/>
    <mergeCell ref="A310:E310"/>
    <mergeCell ref="A53:E53"/>
    <mergeCell ref="A8:E8"/>
    <mergeCell ref="A9:E9"/>
    <mergeCell ref="A20:B20"/>
    <mergeCell ref="A21:B21"/>
    <mergeCell ref="A31:B31"/>
    <mergeCell ref="A32:B32"/>
    <mergeCell ref="A33:B33"/>
    <mergeCell ref="A38:B38"/>
    <mergeCell ref="A43:B43"/>
    <mergeCell ref="A45:B45"/>
    <mergeCell ref="A202:C202"/>
    <mergeCell ref="A162:E162"/>
    <mergeCell ref="A163:E163"/>
    <mergeCell ref="A172:B172"/>
    <mergeCell ref="A164:C164"/>
    <mergeCell ref="A165:D165"/>
    <mergeCell ref="C169:D169"/>
  </mergeCells>
  <dataValidations count="2">
    <dataValidation type="list" allowBlank="1" showInputMessage="1" showErrorMessage="1" promptTitle="Select one" prompt="Fees will be charged on the basis of:" sqref="C272:D272 IY248:IZ248 SU248:SV248 ACQ248:ACR248 AMM248:AMN248 AWI248:AWJ248 BGE248:BGF248 BQA248:BQB248 BZW248:BZX248 CJS248:CJT248 CTO248:CTP248 DDK248:DDL248 DNG248:DNH248 DXC248:DXD248 EGY248:EGZ248 EQU248:EQV248 FAQ248:FAR248 FKM248:FKN248 FUI248:FUJ248 GEE248:GEF248 GOA248:GOB248 GXW248:GXX248 HHS248:HHT248 HRO248:HRP248 IBK248:IBL248 ILG248:ILH248 IVC248:IVD248 JEY248:JEZ248 JOU248:JOV248 JYQ248:JYR248 KIM248:KIN248 KSI248:KSJ248 LCE248:LCF248 LMA248:LMB248 LVW248:LVX248 MFS248:MFT248 MPO248:MPP248 MZK248:MZL248 NJG248:NJH248 NTC248:NTD248 OCY248:OCZ248 OMU248:OMV248 OWQ248:OWR248 PGM248:PGN248 PQI248:PQJ248 QAE248:QAF248 QKA248:QKB248 QTW248:QTX248 RDS248:RDT248 RNO248:RNP248 RXK248:RXL248 SHG248:SHH248 SRC248:SRD248 TAY248:TAZ248 TKU248:TKV248 TUQ248:TUR248 UEM248:UEN248 UOI248:UOJ248 UYE248:UYF248 VIA248:VIB248 VRW248:VRX248 WBS248:WBT248 WLO248:WLP248 WVK248:WVL248 C65802:D65802 IY65805:IZ65805 SU65805:SV65805 ACQ65805:ACR65805 AMM65805:AMN65805 AWI65805:AWJ65805 BGE65805:BGF65805 BQA65805:BQB65805 BZW65805:BZX65805 CJS65805:CJT65805 CTO65805:CTP65805 DDK65805:DDL65805 DNG65805:DNH65805 DXC65805:DXD65805 EGY65805:EGZ65805 EQU65805:EQV65805 FAQ65805:FAR65805 FKM65805:FKN65805 FUI65805:FUJ65805 GEE65805:GEF65805 GOA65805:GOB65805 GXW65805:GXX65805 HHS65805:HHT65805 HRO65805:HRP65805 IBK65805:IBL65805 ILG65805:ILH65805 IVC65805:IVD65805 JEY65805:JEZ65805 JOU65805:JOV65805 JYQ65805:JYR65805 KIM65805:KIN65805 KSI65805:KSJ65805 LCE65805:LCF65805 LMA65805:LMB65805 LVW65805:LVX65805 MFS65805:MFT65805 MPO65805:MPP65805 MZK65805:MZL65805 NJG65805:NJH65805 NTC65805:NTD65805 OCY65805:OCZ65805 OMU65805:OMV65805 OWQ65805:OWR65805 PGM65805:PGN65805 PQI65805:PQJ65805 QAE65805:QAF65805 QKA65805:QKB65805 QTW65805:QTX65805 RDS65805:RDT65805 RNO65805:RNP65805 RXK65805:RXL65805 SHG65805:SHH65805 SRC65805:SRD65805 TAY65805:TAZ65805 TKU65805:TKV65805 TUQ65805:TUR65805 UEM65805:UEN65805 UOI65805:UOJ65805 UYE65805:UYF65805 VIA65805:VIB65805 VRW65805:VRX65805 WBS65805:WBT65805 WLO65805:WLP65805 WVK65805:WVL65805 C131338:D131338 IY131341:IZ131341 SU131341:SV131341 ACQ131341:ACR131341 AMM131341:AMN131341 AWI131341:AWJ131341 BGE131341:BGF131341 BQA131341:BQB131341 BZW131341:BZX131341 CJS131341:CJT131341 CTO131341:CTP131341 DDK131341:DDL131341 DNG131341:DNH131341 DXC131341:DXD131341 EGY131341:EGZ131341 EQU131341:EQV131341 FAQ131341:FAR131341 FKM131341:FKN131341 FUI131341:FUJ131341 GEE131341:GEF131341 GOA131341:GOB131341 GXW131341:GXX131341 HHS131341:HHT131341 HRO131341:HRP131341 IBK131341:IBL131341 ILG131341:ILH131341 IVC131341:IVD131341 JEY131341:JEZ131341 JOU131341:JOV131341 JYQ131341:JYR131341 KIM131341:KIN131341 KSI131341:KSJ131341 LCE131341:LCF131341 LMA131341:LMB131341 LVW131341:LVX131341 MFS131341:MFT131341 MPO131341:MPP131341 MZK131341:MZL131341 NJG131341:NJH131341 NTC131341:NTD131341 OCY131341:OCZ131341 OMU131341:OMV131341 OWQ131341:OWR131341 PGM131341:PGN131341 PQI131341:PQJ131341 QAE131341:QAF131341 QKA131341:QKB131341 QTW131341:QTX131341 RDS131341:RDT131341 RNO131341:RNP131341 RXK131341:RXL131341 SHG131341:SHH131341 SRC131341:SRD131341 TAY131341:TAZ131341 TKU131341:TKV131341 TUQ131341:TUR131341 UEM131341:UEN131341 UOI131341:UOJ131341 UYE131341:UYF131341 VIA131341:VIB131341 VRW131341:VRX131341 WBS131341:WBT131341 WLO131341:WLP131341 WVK131341:WVL131341 C196874:D196874 IY196877:IZ196877 SU196877:SV196877 ACQ196877:ACR196877 AMM196877:AMN196877 AWI196877:AWJ196877 BGE196877:BGF196877 BQA196877:BQB196877 BZW196877:BZX196877 CJS196877:CJT196877 CTO196877:CTP196877 DDK196877:DDL196877 DNG196877:DNH196877 DXC196877:DXD196877 EGY196877:EGZ196877 EQU196877:EQV196877 FAQ196877:FAR196877 FKM196877:FKN196877 FUI196877:FUJ196877 GEE196877:GEF196877 GOA196877:GOB196877 GXW196877:GXX196877 HHS196877:HHT196877 HRO196877:HRP196877 IBK196877:IBL196877 ILG196877:ILH196877 IVC196877:IVD196877 JEY196877:JEZ196877 JOU196877:JOV196877 JYQ196877:JYR196877 KIM196877:KIN196877 KSI196877:KSJ196877 LCE196877:LCF196877 LMA196877:LMB196877 LVW196877:LVX196877 MFS196877:MFT196877 MPO196877:MPP196877 MZK196877:MZL196877 NJG196877:NJH196877 NTC196877:NTD196877 OCY196877:OCZ196877 OMU196877:OMV196877 OWQ196877:OWR196877 PGM196877:PGN196877 PQI196877:PQJ196877 QAE196877:QAF196877 QKA196877:QKB196877 QTW196877:QTX196877 RDS196877:RDT196877 RNO196877:RNP196877 RXK196877:RXL196877 SHG196877:SHH196877 SRC196877:SRD196877 TAY196877:TAZ196877 TKU196877:TKV196877 TUQ196877:TUR196877 UEM196877:UEN196877 UOI196877:UOJ196877 UYE196877:UYF196877 VIA196877:VIB196877 VRW196877:VRX196877 WBS196877:WBT196877 WLO196877:WLP196877 WVK196877:WVL196877 C262410:D262410 IY262413:IZ262413 SU262413:SV262413 ACQ262413:ACR262413 AMM262413:AMN262413 AWI262413:AWJ262413 BGE262413:BGF262413 BQA262413:BQB262413 BZW262413:BZX262413 CJS262413:CJT262413 CTO262413:CTP262413 DDK262413:DDL262413 DNG262413:DNH262413 DXC262413:DXD262413 EGY262413:EGZ262413 EQU262413:EQV262413 FAQ262413:FAR262413 FKM262413:FKN262413 FUI262413:FUJ262413 GEE262413:GEF262413 GOA262413:GOB262413 GXW262413:GXX262413 HHS262413:HHT262413 HRO262413:HRP262413 IBK262413:IBL262413 ILG262413:ILH262413 IVC262413:IVD262413 JEY262413:JEZ262413 JOU262413:JOV262413 JYQ262413:JYR262413 KIM262413:KIN262413 KSI262413:KSJ262413 LCE262413:LCF262413 LMA262413:LMB262413 LVW262413:LVX262413 MFS262413:MFT262413 MPO262413:MPP262413 MZK262413:MZL262413 NJG262413:NJH262413 NTC262413:NTD262413 OCY262413:OCZ262413 OMU262413:OMV262413 OWQ262413:OWR262413 PGM262413:PGN262413 PQI262413:PQJ262413 QAE262413:QAF262413 QKA262413:QKB262413 QTW262413:QTX262413 RDS262413:RDT262413 RNO262413:RNP262413 RXK262413:RXL262413 SHG262413:SHH262413 SRC262413:SRD262413 TAY262413:TAZ262413 TKU262413:TKV262413 TUQ262413:TUR262413 UEM262413:UEN262413 UOI262413:UOJ262413 UYE262413:UYF262413 VIA262413:VIB262413 VRW262413:VRX262413 WBS262413:WBT262413 WLO262413:WLP262413 WVK262413:WVL262413 C327946:D327946 IY327949:IZ327949 SU327949:SV327949 ACQ327949:ACR327949 AMM327949:AMN327949 AWI327949:AWJ327949 BGE327949:BGF327949 BQA327949:BQB327949 BZW327949:BZX327949 CJS327949:CJT327949 CTO327949:CTP327949 DDK327949:DDL327949 DNG327949:DNH327949 DXC327949:DXD327949 EGY327949:EGZ327949 EQU327949:EQV327949 FAQ327949:FAR327949 FKM327949:FKN327949 FUI327949:FUJ327949 GEE327949:GEF327949 GOA327949:GOB327949 GXW327949:GXX327949 HHS327949:HHT327949 HRO327949:HRP327949 IBK327949:IBL327949 ILG327949:ILH327949 IVC327949:IVD327949 JEY327949:JEZ327949 JOU327949:JOV327949 JYQ327949:JYR327949 KIM327949:KIN327949 KSI327949:KSJ327949 LCE327949:LCF327949 LMA327949:LMB327949 LVW327949:LVX327949 MFS327949:MFT327949 MPO327949:MPP327949 MZK327949:MZL327949 NJG327949:NJH327949 NTC327949:NTD327949 OCY327949:OCZ327949 OMU327949:OMV327949 OWQ327949:OWR327949 PGM327949:PGN327949 PQI327949:PQJ327949 QAE327949:QAF327949 QKA327949:QKB327949 QTW327949:QTX327949 RDS327949:RDT327949 RNO327949:RNP327949 RXK327949:RXL327949 SHG327949:SHH327949 SRC327949:SRD327949 TAY327949:TAZ327949 TKU327949:TKV327949 TUQ327949:TUR327949 UEM327949:UEN327949 UOI327949:UOJ327949 UYE327949:UYF327949 VIA327949:VIB327949 VRW327949:VRX327949 WBS327949:WBT327949 WLO327949:WLP327949 WVK327949:WVL327949 C393482:D393482 IY393485:IZ393485 SU393485:SV393485 ACQ393485:ACR393485 AMM393485:AMN393485 AWI393485:AWJ393485 BGE393485:BGF393485 BQA393485:BQB393485 BZW393485:BZX393485 CJS393485:CJT393485 CTO393485:CTP393485 DDK393485:DDL393485 DNG393485:DNH393485 DXC393485:DXD393485 EGY393485:EGZ393485 EQU393485:EQV393485 FAQ393485:FAR393485 FKM393485:FKN393485 FUI393485:FUJ393485 GEE393485:GEF393485 GOA393485:GOB393485 GXW393485:GXX393485 HHS393485:HHT393485 HRO393485:HRP393485 IBK393485:IBL393485 ILG393485:ILH393485 IVC393485:IVD393485 JEY393485:JEZ393485 JOU393485:JOV393485 JYQ393485:JYR393485 KIM393485:KIN393485 KSI393485:KSJ393485 LCE393485:LCF393485 LMA393485:LMB393485 LVW393485:LVX393485 MFS393485:MFT393485 MPO393485:MPP393485 MZK393485:MZL393485 NJG393485:NJH393485 NTC393485:NTD393485 OCY393485:OCZ393485 OMU393485:OMV393485 OWQ393485:OWR393485 PGM393485:PGN393485 PQI393485:PQJ393485 QAE393485:QAF393485 QKA393485:QKB393485 QTW393485:QTX393485 RDS393485:RDT393485 RNO393485:RNP393485 RXK393485:RXL393485 SHG393485:SHH393485 SRC393485:SRD393485 TAY393485:TAZ393485 TKU393485:TKV393485 TUQ393485:TUR393485 UEM393485:UEN393485 UOI393485:UOJ393485 UYE393485:UYF393485 VIA393485:VIB393485 VRW393485:VRX393485 WBS393485:WBT393485 WLO393485:WLP393485 WVK393485:WVL393485 C459018:D459018 IY459021:IZ459021 SU459021:SV459021 ACQ459021:ACR459021 AMM459021:AMN459021 AWI459021:AWJ459021 BGE459021:BGF459021 BQA459021:BQB459021 BZW459021:BZX459021 CJS459021:CJT459021 CTO459021:CTP459021 DDK459021:DDL459021 DNG459021:DNH459021 DXC459021:DXD459021 EGY459021:EGZ459021 EQU459021:EQV459021 FAQ459021:FAR459021 FKM459021:FKN459021 FUI459021:FUJ459021 GEE459021:GEF459021 GOA459021:GOB459021 GXW459021:GXX459021 HHS459021:HHT459021 HRO459021:HRP459021 IBK459021:IBL459021 ILG459021:ILH459021 IVC459021:IVD459021 JEY459021:JEZ459021 JOU459021:JOV459021 JYQ459021:JYR459021 KIM459021:KIN459021 KSI459021:KSJ459021 LCE459021:LCF459021 LMA459021:LMB459021 LVW459021:LVX459021 MFS459021:MFT459021 MPO459021:MPP459021 MZK459021:MZL459021 NJG459021:NJH459021 NTC459021:NTD459021 OCY459021:OCZ459021 OMU459021:OMV459021 OWQ459021:OWR459021 PGM459021:PGN459021 PQI459021:PQJ459021 QAE459021:QAF459021 QKA459021:QKB459021 QTW459021:QTX459021 RDS459021:RDT459021 RNO459021:RNP459021 RXK459021:RXL459021 SHG459021:SHH459021 SRC459021:SRD459021 TAY459021:TAZ459021 TKU459021:TKV459021 TUQ459021:TUR459021 UEM459021:UEN459021 UOI459021:UOJ459021 UYE459021:UYF459021 VIA459021:VIB459021 VRW459021:VRX459021 WBS459021:WBT459021 WLO459021:WLP459021 WVK459021:WVL459021 C524554:D524554 IY524557:IZ524557 SU524557:SV524557 ACQ524557:ACR524557 AMM524557:AMN524557 AWI524557:AWJ524557 BGE524557:BGF524557 BQA524557:BQB524557 BZW524557:BZX524557 CJS524557:CJT524557 CTO524557:CTP524557 DDK524557:DDL524557 DNG524557:DNH524557 DXC524557:DXD524557 EGY524557:EGZ524557 EQU524557:EQV524557 FAQ524557:FAR524557 FKM524557:FKN524557 FUI524557:FUJ524557 GEE524557:GEF524557 GOA524557:GOB524557 GXW524557:GXX524557 HHS524557:HHT524557 HRO524557:HRP524557 IBK524557:IBL524557 ILG524557:ILH524557 IVC524557:IVD524557 JEY524557:JEZ524557 JOU524557:JOV524557 JYQ524557:JYR524557 KIM524557:KIN524557 KSI524557:KSJ524557 LCE524557:LCF524557 LMA524557:LMB524557 LVW524557:LVX524557 MFS524557:MFT524557 MPO524557:MPP524557 MZK524557:MZL524557 NJG524557:NJH524557 NTC524557:NTD524557 OCY524557:OCZ524557 OMU524557:OMV524557 OWQ524557:OWR524557 PGM524557:PGN524557 PQI524557:PQJ524557 QAE524557:QAF524557 QKA524557:QKB524557 QTW524557:QTX524557 RDS524557:RDT524557 RNO524557:RNP524557 RXK524557:RXL524557 SHG524557:SHH524557 SRC524557:SRD524557 TAY524557:TAZ524557 TKU524557:TKV524557 TUQ524557:TUR524557 UEM524557:UEN524557 UOI524557:UOJ524557 UYE524557:UYF524557 VIA524557:VIB524557 VRW524557:VRX524557 WBS524557:WBT524557 WLO524557:WLP524557 WVK524557:WVL524557 C590090:D590090 IY590093:IZ590093 SU590093:SV590093 ACQ590093:ACR590093 AMM590093:AMN590093 AWI590093:AWJ590093 BGE590093:BGF590093 BQA590093:BQB590093 BZW590093:BZX590093 CJS590093:CJT590093 CTO590093:CTP590093 DDK590093:DDL590093 DNG590093:DNH590093 DXC590093:DXD590093 EGY590093:EGZ590093 EQU590093:EQV590093 FAQ590093:FAR590093 FKM590093:FKN590093 FUI590093:FUJ590093 GEE590093:GEF590093 GOA590093:GOB590093 GXW590093:GXX590093 HHS590093:HHT590093 HRO590093:HRP590093 IBK590093:IBL590093 ILG590093:ILH590093 IVC590093:IVD590093 JEY590093:JEZ590093 JOU590093:JOV590093 JYQ590093:JYR590093 KIM590093:KIN590093 KSI590093:KSJ590093 LCE590093:LCF590093 LMA590093:LMB590093 LVW590093:LVX590093 MFS590093:MFT590093 MPO590093:MPP590093 MZK590093:MZL590093 NJG590093:NJH590093 NTC590093:NTD590093 OCY590093:OCZ590093 OMU590093:OMV590093 OWQ590093:OWR590093 PGM590093:PGN590093 PQI590093:PQJ590093 QAE590093:QAF590093 QKA590093:QKB590093 QTW590093:QTX590093 RDS590093:RDT590093 RNO590093:RNP590093 RXK590093:RXL590093 SHG590093:SHH590093 SRC590093:SRD590093 TAY590093:TAZ590093 TKU590093:TKV590093 TUQ590093:TUR590093 UEM590093:UEN590093 UOI590093:UOJ590093 UYE590093:UYF590093 VIA590093:VIB590093 VRW590093:VRX590093 WBS590093:WBT590093 WLO590093:WLP590093 WVK590093:WVL590093 C655626:D655626 IY655629:IZ655629 SU655629:SV655629 ACQ655629:ACR655629 AMM655629:AMN655629 AWI655629:AWJ655629 BGE655629:BGF655629 BQA655629:BQB655629 BZW655629:BZX655629 CJS655629:CJT655629 CTO655629:CTP655629 DDK655629:DDL655629 DNG655629:DNH655629 DXC655629:DXD655629 EGY655629:EGZ655629 EQU655629:EQV655629 FAQ655629:FAR655629 FKM655629:FKN655629 FUI655629:FUJ655629 GEE655629:GEF655629 GOA655629:GOB655629 GXW655629:GXX655629 HHS655629:HHT655629 HRO655629:HRP655629 IBK655629:IBL655629 ILG655629:ILH655629 IVC655629:IVD655629 JEY655629:JEZ655629 JOU655629:JOV655629 JYQ655629:JYR655629 KIM655629:KIN655629 KSI655629:KSJ655629 LCE655629:LCF655629 LMA655629:LMB655629 LVW655629:LVX655629 MFS655629:MFT655629 MPO655629:MPP655629 MZK655629:MZL655629 NJG655629:NJH655629 NTC655629:NTD655629 OCY655629:OCZ655629 OMU655629:OMV655629 OWQ655629:OWR655629 PGM655629:PGN655629 PQI655629:PQJ655629 QAE655629:QAF655629 QKA655629:QKB655629 QTW655629:QTX655629 RDS655629:RDT655629 RNO655629:RNP655629 RXK655629:RXL655629 SHG655629:SHH655629 SRC655629:SRD655629 TAY655629:TAZ655629 TKU655629:TKV655629 TUQ655629:TUR655629 UEM655629:UEN655629 UOI655629:UOJ655629 UYE655629:UYF655629 VIA655629:VIB655629 VRW655629:VRX655629 WBS655629:WBT655629 WLO655629:WLP655629 WVK655629:WVL655629 C721162:D721162 IY721165:IZ721165 SU721165:SV721165 ACQ721165:ACR721165 AMM721165:AMN721165 AWI721165:AWJ721165 BGE721165:BGF721165 BQA721165:BQB721165 BZW721165:BZX721165 CJS721165:CJT721165 CTO721165:CTP721165 DDK721165:DDL721165 DNG721165:DNH721165 DXC721165:DXD721165 EGY721165:EGZ721165 EQU721165:EQV721165 FAQ721165:FAR721165 FKM721165:FKN721165 FUI721165:FUJ721165 GEE721165:GEF721165 GOA721165:GOB721165 GXW721165:GXX721165 HHS721165:HHT721165 HRO721165:HRP721165 IBK721165:IBL721165 ILG721165:ILH721165 IVC721165:IVD721165 JEY721165:JEZ721165 JOU721165:JOV721165 JYQ721165:JYR721165 KIM721165:KIN721165 KSI721165:KSJ721165 LCE721165:LCF721165 LMA721165:LMB721165 LVW721165:LVX721165 MFS721165:MFT721165 MPO721165:MPP721165 MZK721165:MZL721165 NJG721165:NJH721165 NTC721165:NTD721165 OCY721165:OCZ721165 OMU721165:OMV721165 OWQ721165:OWR721165 PGM721165:PGN721165 PQI721165:PQJ721165 QAE721165:QAF721165 QKA721165:QKB721165 QTW721165:QTX721165 RDS721165:RDT721165 RNO721165:RNP721165 RXK721165:RXL721165 SHG721165:SHH721165 SRC721165:SRD721165 TAY721165:TAZ721165 TKU721165:TKV721165 TUQ721165:TUR721165 UEM721165:UEN721165 UOI721165:UOJ721165 UYE721165:UYF721165 VIA721165:VIB721165 VRW721165:VRX721165 WBS721165:WBT721165 WLO721165:WLP721165 WVK721165:WVL721165 C786698:D786698 IY786701:IZ786701 SU786701:SV786701 ACQ786701:ACR786701 AMM786701:AMN786701 AWI786701:AWJ786701 BGE786701:BGF786701 BQA786701:BQB786701 BZW786701:BZX786701 CJS786701:CJT786701 CTO786701:CTP786701 DDK786701:DDL786701 DNG786701:DNH786701 DXC786701:DXD786701 EGY786701:EGZ786701 EQU786701:EQV786701 FAQ786701:FAR786701 FKM786701:FKN786701 FUI786701:FUJ786701 GEE786701:GEF786701 GOA786701:GOB786701 GXW786701:GXX786701 HHS786701:HHT786701 HRO786701:HRP786701 IBK786701:IBL786701 ILG786701:ILH786701 IVC786701:IVD786701 JEY786701:JEZ786701 JOU786701:JOV786701 JYQ786701:JYR786701 KIM786701:KIN786701 KSI786701:KSJ786701 LCE786701:LCF786701 LMA786701:LMB786701 LVW786701:LVX786701 MFS786701:MFT786701 MPO786701:MPP786701 MZK786701:MZL786701 NJG786701:NJH786701 NTC786701:NTD786701 OCY786701:OCZ786701 OMU786701:OMV786701 OWQ786701:OWR786701 PGM786701:PGN786701 PQI786701:PQJ786701 QAE786701:QAF786701 QKA786701:QKB786701 QTW786701:QTX786701 RDS786701:RDT786701 RNO786701:RNP786701 RXK786701:RXL786701 SHG786701:SHH786701 SRC786701:SRD786701 TAY786701:TAZ786701 TKU786701:TKV786701 TUQ786701:TUR786701 UEM786701:UEN786701 UOI786701:UOJ786701 UYE786701:UYF786701 VIA786701:VIB786701 VRW786701:VRX786701 WBS786701:WBT786701 WLO786701:WLP786701 WVK786701:WVL786701 C852234:D852234 IY852237:IZ852237 SU852237:SV852237 ACQ852237:ACR852237 AMM852237:AMN852237 AWI852237:AWJ852237 BGE852237:BGF852237 BQA852237:BQB852237 BZW852237:BZX852237 CJS852237:CJT852237 CTO852237:CTP852237 DDK852237:DDL852237 DNG852237:DNH852237 DXC852237:DXD852237 EGY852237:EGZ852237 EQU852237:EQV852237 FAQ852237:FAR852237 FKM852237:FKN852237 FUI852237:FUJ852237 GEE852237:GEF852237 GOA852237:GOB852237 GXW852237:GXX852237 HHS852237:HHT852237 HRO852237:HRP852237 IBK852237:IBL852237 ILG852237:ILH852237 IVC852237:IVD852237 JEY852237:JEZ852237 JOU852237:JOV852237 JYQ852237:JYR852237 KIM852237:KIN852237 KSI852237:KSJ852237 LCE852237:LCF852237 LMA852237:LMB852237 LVW852237:LVX852237 MFS852237:MFT852237 MPO852237:MPP852237 MZK852237:MZL852237 NJG852237:NJH852237 NTC852237:NTD852237 OCY852237:OCZ852237 OMU852237:OMV852237 OWQ852237:OWR852237 PGM852237:PGN852237 PQI852237:PQJ852237 QAE852237:QAF852237 QKA852237:QKB852237 QTW852237:QTX852237 RDS852237:RDT852237 RNO852237:RNP852237 RXK852237:RXL852237 SHG852237:SHH852237 SRC852237:SRD852237 TAY852237:TAZ852237 TKU852237:TKV852237 TUQ852237:TUR852237 UEM852237:UEN852237 UOI852237:UOJ852237 UYE852237:UYF852237 VIA852237:VIB852237 VRW852237:VRX852237 WBS852237:WBT852237 WLO852237:WLP852237 WVK852237:WVL852237 C917770:D917770 IY917773:IZ917773 SU917773:SV917773 ACQ917773:ACR917773 AMM917773:AMN917773 AWI917773:AWJ917773 BGE917773:BGF917773 BQA917773:BQB917773 BZW917773:BZX917773 CJS917773:CJT917773 CTO917773:CTP917773 DDK917773:DDL917773 DNG917773:DNH917773 DXC917773:DXD917773 EGY917773:EGZ917773 EQU917773:EQV917773 FAQ917773:FAR917773 FKM917773:FKN917773 FUI917773:FUJ917773 GEE917773:GEF917773 GOA917773:GOB917773 GXW917773:GXX917773 HHS917773:HHT917773 HRO917773:HRP917773 IBK917773:IBL917773 ILG917773:ILH917773 IVC917773:IVD917773 JEY917773:JEZ917773 JOU917773:JOV917773 JYQ917773:JYR917773 KIM917773:KIN917773 KSI917773:KSJ917773 LCE917773:LCF917773 LMA917773:LMB917773 LVW917773:LVX917773 MFS917773:MFT917773 MPO917773:MPP917773 MZK917773:MZL917773 NJG917773:NJH917773 NTC917773:NTD917773 OCY917773:OCZ917773 OMU917773:OMV917773 OWQ917773:OWR917773 PGM917773:PGN917773 PQI917773:PQJ917773 QAE917773:QAF917773 QKA917773:QKB917773 QTW917773:QTX917773 RDS917773:RDT917773 RNO917773:RNP917773 RXK917773:RXL917773 SHG917773:SHH917773 SRC917773:SRD917773 TAY917773:TAZ917773 TKU917773:TKV917773 TUQ917773:TUR917773 UEM917773:UEN917773 UOI917773:UOJ917773 UYE917773:UYF917773 VIA917773:VIB917773 VRW917773:VRX917773 WBS917773:WBT917773 WLO917773:WLP917773 WVK917773:WVL917773 C983306:D983306 IY983309:IZ983309 SU983309:SV983309 ACQ983309:ACR983309 AMM983309:AMN983309 AWI983309:AWJ983309 BGE983309:BGF983309 BQA983309:BQB983309 BZW983309:BZX983309 CJS983309:CJT983309 CTO983309:CTP983309 DDK983309:DDL983309 DNG983309:DNH983309 DXC983309:DXD983309 EGY983309:EGZ983309 EQU983309:EQV983309 FAQ983309:FAR983309 FKM983309:FKN983309 FUI983309:FUJ983309 GEE983309:GEF983309 GOA983309:GOB983309 GXW983309:GXX983309 HHS983309:HHT983309 HRO983309:HRP983309 IBK983309:IBL983309 ILG983309:ILH983309 IVC983309:IVD983309 JEY983309:JEZ983309 JOU983309:JOV983309 JYQ983309:JYR983309 KIM983309:KIN983309 KSI983309:KSJ983309 LCE983309:LCF983309 LMA983309:LMB983309 LVW983309:LVX983309 MFS983309:MFT983309 MPO983309:MPP983309 MZK983309:MZL983309 NJG983309:NJH983309 NTC983309:NTD983309 OCY983309:OCZ983309 OMU983309:OMV983309 OWQ983309:OWR983309 PGM983309:PGN983309 PQI983309:PQJ983309 QAE983309:QAF983309 QKA983309:QKB983309 QTW983309:QTX983309 RDS983309:RDT983309 RNO983309:RNP983309 RXK983309:RXL983309 SHG983309:SHH983309 SRC983309:SRD983309 TAY983309:TAZ983309 TKU983309:TKV983309 TUQ983309:TUR983309 UEM983309:UEN983309 UOI983309:UOJ983309 UYE983309:UYF983309 VIA983309:VIB983309 VRW983309:VRX983309 WBS983309:WBT983309 WLO983309:WLP983309 WVK983309:WVL983309">
      <formula1>$F$248:$F$251</formula1>
    </dataValidation>
    <dataValidation type="list" allowBlank="1" showInputMessage="1" showErrorMessage="1" promptTitle="Select one" prompt="Fees will be charged on the basis of:" sqref="C284:D284 IY260:IZ260 SU260:SV260 ACQ260:ACR260 AMM260:AMN260 AWI260:AWJ260 BGE260:BGF260 BQA260:BQB260 BZW260:BZX260 CJS260:CJT260 CTO260:CTP260 DDK260:DDL260 DNG260:DNH260 DXC260:DXD260 EGY260:EGZ260 EQU260:EQV260 FAQ260:FAR260 FKM260:FKN260 FUI260:FUJ260 GEE260:GEF260 GOA260:GOB260 GXW260:GXX260 HHS260:HHT260 HRO260:HRP260 IBK260:IBL260 ILG260:ILH260 IVC260:IVD260 JEY260:JEZ260 JOU260:JOV260 JYQ260:JYR260 KIM260:KIN260 KSI260:KSJ260 LCE260:LCF260 LMA260:LMB260 LVW260:LVX260 MFS260:MFT260 MPO260:MPP260 MZK260:MZL260 NJG260:NJH260 NTC260:NTD260 OCY260:OCZ260 OMU260:OMV260 OWQ260:OWR260 PGM260:PGN260 PQI260:PQJ260 QAE260:QAF260 QKA260:QKB260 QTW260:QTX260 RDS260:RDT260 RNO260:RNP260 RXK260:RXL260 SHG260:SHH260 SRC260:SRD260 TAY260:TAZ260 TKU260:TKV260 TUQ260:TUR260 UEM260:UEN260 UOI260:UOJ260 UYE260:UYF260 VIA260:VIB260 VRW260:VRX260 WBS260:WBT260 WLO260:WLP260 WVK260:WVL260 C65814:D65814 IY65817:IZ65817 SU65817:SV65817 ACQ65817:ACR65817 AMM65817:AMN65817 AWI65817:AWJ65817 BGE65817:BGF65817 BQA65817:BQB65817 BZW65817:BZX65817 CJS65817:CJT65817 CTO65817:CTP65817 DDK65817:DDL65817 DNG65817:DNH65817 DXC65817:DXD65817 EGY65817:EGZ65817 EQU65817:EQV65817 FAQ65817:FAR65817 FKM65817:FKN65817 FUI65817:FUJ65817 GEE65817:GEF65817 GOA65817:GOB65817 GXW65817:GXX65817 HHS65817:HHT65817 HRO65817:HRP65817 IBK65817:IBL65817 ILG65817:ILH65817 IVC65817:IVD65817 JEY65817:JEZ65817 JOU65817:JOV65817 JYQ65817:JYR65817 KIM65817:KIN65817 KSI65817:KSJ65817 LCE65817:LCF65817 LMA65817:LMB65817 LVW65817:LVX65817 MFS65817:MFT65817 MPO65817:MPP65817 MZK65817:MZL65817 NJG65817:NJH65817 NTC65817:NTD65817 OCY65817:OCZ65817 OMU65817:OMV65817 OWQ65817:OWR65817 PGM65817:PGN65817 PQI65817:PQJ65817 QAE65817:QAF65817 QKA65817:QKB65817 QTW65817:QTX65817 RDS65817:RDT65817 RNO65817:RNP65817 RXK65817:RXL65817 SHG65817:SHH65817 SRC65817:SRD65817 TAY65817:TAZ65817 TKU65817:TKV65817 TUQ65817:TUR65817 UEM65817:UEN65817 UOI65817:UOJ65817 UYE65817:UYF65817 VIA65817:VIB65817 VRW65817:VRX65817 WBS65817:WBT65817 WLO65817:WLP65817 WVK65817:WVL65817 C131350:D131350 IY131353:IZ131353 SU131353:SV131353 ACQ131353:ACR131353 AMM131353:AMN131353 AWI131353:AWJ131353 BGE131353:BGF131353 BQA131353:BQB131353 BZW131353:BZX131353 CJS131353:CJT131353 CTO131353:CTP131353 DDK131353:DDL131353 DNG131353:DNH131353 DXC131353:DXD131353 EGY131353:EGZ131353 EQU131353:EQV131353 FAQ131353:FAR131353 FKM131353:FKN131353 FUI131353:FUJ131353 GEE131353:GEF131353 GOA131353:GOB131353 GXW131353:GXX131353 HHS131353:HHT131353 HRO131353:HRP131353 IBK131353:IBL131353 ILG131353:ILH131353 IVC131353:IVD131353 JEY131353:JEZ131353 JOU131353:JOV131353 JYQ131353:JYR131353 KIM131353:KIN131353 KSI131353:KSJ131353 LCE131353:LCF131353 LMA131353:LMB131353 LVW131353:LVX131353 MFS131353:MFT131353 MPO131353:MPP131353 MZK131353:MZL131353 NJG131353:NJH131353 NTC131353:NTD131353 OCY131353:OCZ131353 OMU131353:OMV131353 OWQ131353:OWR131353 PGM131353:PGN131353 PQI131353:PQJ131353 QAE131353:QAF131353 QKA131353:QKB131353 QTW131353:QTX131353 RDS131353:RDT131353 RNO131353:RNP131353 RXK131353:RXL131353 SHG131353:SHH131353 SRC131353:SRD131353 TAY131353:TAZ131353 TKU131353:TKV131353 TUQ131353:TUR131353 UEM131353:UEN131353 UOI131353:UOJ131353 UYE131353:UYF131353 VIA131353:VIB131353 VRW131353:VRX131353 WBS131353:WBT131353 WLO131353:WLP131353 WVK131353:WVL131353 C196886:D196886 IY196889:IZ196889 SU196889:SV196889 ACQ196889:ACR196889 AMM196889:AMN196889 AWI196889:AWJ196889 BGE196889:BGF196889 BQA196889:BQB196889 BZW196889:BZX196889 CJS196889:CJT196889 CTO196889:CTP196889 DDK196889:DDL196889 DNG196889:DNH196889 DXC196889:DXD196889 EGY196889:EGZ196889 EQU196889:EQV196889 FAQ196889:FAR196889 FKM196889:FKN196889 FUI196889:FUJ196889 GEE196889:GEF196889 GOA196889:GOB196889 GXW196889:GXX196889 HHS196889:HHT196889 HRO196889:HRP196889 IBK196889:IBL196889 ILG196889:ILH196889 IVC196889:IVD196889 JEY196889:JEZ196889 JOU196889:JOV196889 JYQ196889:JYR196889 KIM196889:KIN196889 KSI196889:KSJ196889 LCE196889:LCF196889 LMA196889:LMB196889 LVW196889:LVX196889 MFS196889:MFT196889 MPO196889:MPP196889 MZK196889:MZL196889 NJG196889:NJH196889 NTC196889:NTD196889 OCY196889:OCZ196889 OMU196889:OMV196889 OWQ196889:OWR196889 PGM196889:PGN196889 PQI196889:PQJ196889 QAE196889:QAF196889 QKA196889:QKB196889 QTW196889:QTX196889 RDS196889:RDT196889 RNO196889:RNP196889 RXK196889:RXL196889 SHG196889:SHH196889 SRC196889:SRD196889 TAY196889:TAZ196889 TKU196889:TKV196889 TUQ196889:TUR196889 UEM196889:UEN196889 UOI196889:UOJ196889 UYE196889:UYF196889 VIA196889:VIB196889 VRW196889:VRX196889 WBS196889:WBT196889 WLO196889:WLP196889 WVK196889:WVL196889 C262422:D262422 IY262425:IZ262425 SU262425:SV262425 ACQ262425:ACR262425 AMM262425:AMN262425 AWI262425:AWJ262425 BGE262425:BGF262425 BQA262425:BQB262425 BZW262425:BZX262425 CJS262425:CJT262425 CTO262425:CTP262425 DDK262425:DDL262425 DNG262425:DNH262425 DXC262425:DXD262425 EGY262425:EGZ262425 EQU262425:EQV262425 FAQ262425:FAR262425 FKM262425:FKN262425 FUI262425:FUJ262425 GEE262425:GEF262425 GOA262425:GOB262425 GXW262425:GXX262425 HHS262425:HHT262425 HRO262425:HRP262425 IBK262425:IBL262425 ILG262425:ILH262425 IVC262425:IVD262425 JEY262425:JEZ262425 JOU262425:JOV262425 JYQ262425:JYR262425 KIM262425:KIN262425 KSI262425:KSJ262425 LCE262425:LCF262425 LMA262425:LMB262425 LVW262425:LVX262425 MFS262425:MFT262425 MPO262425:MPP262425 MZK262425:MZL262425 NJG262425:NJH262425 NTC262425:NTD262425 OCY262425:OCZ262425 OMU262425:OMV262425 OWQ262425:OWR262425 PGM262425:PGN262425 PQI262425:PQJ262425 QAE262425:QAF262425 QKA262425:QKB262425 QTW262425:QTX262425 RDS262425:RDT262425 RNO262425:RNP262425 RXK262425:RXL262425 SHG262425:SHH262425 SRC262425:SRD262425 TAY262425:TAZ262425 TKU262425:TKV262425 TUQ262425:TUR262425 UEM262425:UEN262425 UOI262425:UOJ262425 UYE262425:UYF262425 VIA262425:VIB262425 VRW262425:VRX262425 WBS262425:WBT262425 WLO262425:WLP262425 WVK262425:WVL262425 C327958:D327958 IY327961:IZ327961 SU327961:SV327961 ACQ327961:ACR327961 AMM327961:AMN327961 AWI327961:AWJ327961 BGE327961:BGF327961 BQA327961:BQB327961 BZW327961:BZX327961 CJS327961:CJT327961 CTO327961:CTP327961 DDK327961:DDL327961 DNG327961:DNH327961 DXC327961:DXD327961 EGY327961:EGZ327961 EQU327961:EQV327961 FAQ327961:FAR327961 FKM327961:FKN327961 FUI327961:FUJ327961 GEE327961:GEF327961 GOA327961:GOB327961 GXW327961:GXX327961 HHS327961:HHT327961 HRO327961:HRP327961 IBK327961:IBL327961 ILG327961:ILH327961 IVC327961:IVD327961 JEY327961:JEZ327961 JOU327961:JOV327961 JYQ327961:JYR327961 KIM327961:KIN327961 KSI327961:KSJ327961 LCE327961:LCF327961 LMA327961:LMB327961 LVW327961:LVX327961 MFS327961:MFT327961 MPO327961:MPP327961 MZK327961:MZL327961 NJG327961:NJH327961 NTC327961:NTD327961 OCY327961:OCZ327961 OMU327961:OMV327961 OWQ327961:OWR327961 PGM327961:PGN327961 PQI327961:PQJ327961 QAE327961:QAF327961 QKA327961:QKB327961 QTW327961:QTX327961 RDS327961:RDT327961 RNO327961:RNP327961 RXK327961:RXL327961 SHG327961:SHH327961 SRC327961:SRD327961 TAY327961:TAZ327961 TKU327961:TKV327961 TUQ327961:TUR327961 UEM327961:UEN327961 UOI327961:UOJ327961 UYE327961:UYF327961 VIA327961:VIB327961 VRW327961:VRX327961 WBS327961:WBT327961 WLO327961:WLP327961 WVK327961:WVL327961 C393494:D393494 IY393497:IZ393497 SU393497:SV393497 ACQ393497:ACR393497 AMM393497:AMN393497 AWI393497:AWJ393497 BGE393497:BGF393497 BQA393497:BQB393497 BZW393497:BZX393497 CJS393497:CJT393497 CTO393497:CTP393497 DDK393497:DDL393497 DNG393497:DNH393497 DXC393497:DXD393497 EGY393497:EGZ393497 EQU393497:EQV393497 FAQ393497:FAR393497 FKM393497:FKN393497 FUI393497:FUJ393497 GEE393497:GEF393497 GOA393497:GOB393497 GXW393497:GXX393497 HHS393497:HHT393497 HRO393497:HRP393497 IBK393497:IBL393497 ILG393497:ILH393497 IVC393497:IVD393497 JEY393497:JEZ393497 JOU393497:JOV393497 JYQ393497:JYR393497 KIM393497:KIN393497 KSI393497:KSJ393497 LCE393497:LCF393497 LMA393497:LMB393497 LVW393497:LVX393497 MFS393497:MFT393497 MPO393497:MPP393497 MZK393497:MZL393497 NJG393497:NJH393497 NTC393497:NTD393497 OCY393497:OCZ393497 OMU393497:OMV393497 OWQ393497:OWR393497 PGM393497:PGN393497 PQI393497:PQJ393497 QAE393497:QAF393497 QKA393497:QKB393497 QTW393497:QTX393497 RDS393497:RDT393497 RNO393497:RNP393497 RXK393497:RXL393497 SHG393497:SHH393497 SRC393497:SRD393497 TAY393497:TAZ393497 TKU393497:TKV393497 TUQ393497:TUR393497 UEM393497:UEN393497 UOI393497:UOJ393497 UYE393497:UYF393497 VIA393497:VIB393497 VRW393497:VRX393497 WBS393497:WBT393497 WLO393497:WLP393497 WVK393497:WVL393497 C459030:D459030 IY459033:IZ459033 SU459033:SV459033 ACQ459033:ACR459033 AMM459033:AMN459033 AWI459033:AWJ459033 BGE459033:BGF459033 BQA459033:BQB459033 BZW459033:BZX459033 CJS459033:CJT459033 CTO459033:CTP459033 DDK459033:DDL459033 DNG459033:DNH459033 DXC459033:DXD459033 EGY459033:EGZ459033 EQU459033:EQV459033 FAQ459033:FAR459033 FKM459033:FKN459033 FUI459033:FUJ459033 GEE459033:GEF459033 GOA459033:GOB459033 GXW459033:GXX459033 HHS459033:HHT459033 HRO459033:HRP459033 IBK459033:IBL459033 ILG459033:ILH459033 IVC459033:IVD459033 JEY459033:JEZ459033 JOU459033:JOV459033 JYQ459033:JYR459033 KIM459033:KIN459033 KSI459033:KSJ459033 LCE459033:LCF459033 LMA459033:LMB459033 LVW459033:LVX459033 MFS459033:MFT459033 MPO459033:MPP459033 MZK459033:MZL459033 NJG459033:NJH459033 NTC459033:NTD459033 OCY459033:OCZ459033 OMU459033:OMV459033 OWQ459033:OWR459033 PGM459033:PGN459033 PQI459033:PQJ459033 QAE459033:QAF459033 QKA459033:QKB459033 QTW459033:QTX459033 RDS459033:RDT459033 RNO459033:RNP459033 RXK459033:RXL459033 SHG459033:SHH459033 SRC459033:SRD459033 TAY459033:TAZ459033 TKU459033:TKV459033 TUQ459033:TUR459033 UEM459033:UEN459033 UOI459033:UOJ459033 UYE459033:UYF459033 VIA459033:VIB459033 VRW459033:VRX459033 WBS459033:WBT459033 WLO459033:WLP459033 WVK459033:WVL459033 C524566:D524566 IY524569:IZ524569 SU524569:SV524569 ACQ524569:ACR524569 AMM524569:AMN524569 AWI524569:AWJ524569 BGE524569:BGF524569 BQA524569:BQB524569 BZW524569:BZX524569 CJS524569:CJT524569 CTO524569:CTP524569 DDK524569:DDL524569 DNG524569:DNH524569 DXC524569:DXD524569 EGY524569:EGZ524569 EQU524569:EQV524569 FAQ524569:FAR524569 FKM524569:FKN524569 FUI524569:FUJ524569 GEE524569:GEF524569 GOA524569:GOB524569 GXW524569:GXX524569 HHS524569:HHT524569 HRO524569:HRP524569 IBK524569:IBL524569 ILG524569:ILH524569 IVC524569:IVD524569 JEY524569:JEZ524569 JOU524569:JOV524569 JYQ524569:JYR524569 KIM524569:KIN524569 KSI524569:KSJ524569 LCE524569:LCF524569 LMA524569:LMB524569 LVW524569:LVX524569 MFS524569:MFT524569 MPO524569:MPP524569 MZK524569:MZL524569 NJG524569:NJH524569 NTC524569:NTD524569 OCY524569:OCZ524569 OMU524569:OMV524569 OWQ524569:OWR524569 PGM524569:PGN524569 PQI524569:PQJ524569 QAE524569:QAF524569 QKA524569:QKB524569 QTW524569:QTX524569 RDS524569:RDT524569 RNO524569:RNP524569 RXK524569:RXL524569 SHG524569:SHH524569 SRC524569:SRD524569 TAY524569:TAZ524569 TKU524569:TKV524569 TUQ524569:TUR524569 UEM524569:UEN524569 UOI524569:UOJ524569 UYE524569:UYF524569 VIA524569:VIB524569 VRW524569:VRX524569 WBS524569:WBT524569 WLO524569:WLP524569 WVK524569:WVL524569 C590102:D590102 IY590105:IZ590105 SU590105:SV590105 ACQ590105:ACR590105 AMM590105:AMN590105 AWI590105:AWJ590105 BGE590105:BGF590105 BQA590105:BQB590105 BZW590105:BZX590105 CJS590105:CJT590105 CTO590105:CTP590105 DDK590105:DDL590105 DNG590105:DNH590105 DXC590105:DXD590105 EGY590105:EGZ590105 EQU590105:EQV590105 FAQ590105:FAR590105 FKM590105:FKN590105 FUI590105:FUJ590105 GEE590105:GEF590105 GOA590105:GOB590105 GXW590105:GXX590105 HHS590105:HHT590105 HRO590105:HRP590105 IBK590105:IBL590105 ILG590105:ILH590105 IVC590105:IVD590105 JEY590105:JEZ590105 JOU590105:JOV590105 JYQ590105:JYR590105 KIM590105:KIN590105 KSI590105:KSJ590105 LCE590105:LCF590105 LMA590105:LMB590105 LVW590105:LVX590105 MFS590105:MFT590105 MPO590105:MPP590105 MZK590105:MZL590105 NJG590105:NJH590105 NTC590105:NTD590105 OCY590105:OCZ590105 OMU590105:OMV590105 OWQ590105:OWR590105 PGM590105:PGN590105 PQI590105:PQJ590105 QAE590105:QAF590105 QKA590105:QKB590105 QTW590105:QTX590105 RDS590105:RDT590105 RNO590105:RNP590105 RXK590105:RXL590105 SHG590105:SHH590105 SRC590105:SRD590105 TAY590105:TAZ590105 TKU590105:TKV590105 TUQ590105:TUR590105 UEM590105:UEN590105 UOI590105:UOJ590105 UYE590105:UYF590105 VIA590105:VIB590105 VRW590105:VRX590105 WBS590105:WBT590105 WLO590105:WLP590105 WVK590105:WVL590105 C655638:D655638 IY655641:IZ655641 SU655641:SV655641 ACQ655641:ACR655641 AMM655641:AMN655641 AWI655641:AWJ655641 BGE655641:BGF655641 BQA655641:BQB655641 BZW655641:BZX655641 CJS655641:CJT655641 CTO655641:CTP655641 DDK655641:DDL655641 DNG655641:DNH655641 DXC655641:DXD655641 EGY655641:EGZ655641 EQU655641:EQV655641 FAQ655641:FAR655641 FKM655641:FKN655641 FUI655641:FUJ655641 GEE655641:GEF655641 GOA655641:GOB655641 GXW655641:GXX655641 HHS655641:HHT655641 HRO655641:HRP655641 IBK655641:IBL655641 ILG655641:ILH655641 IVC655641:IVD655641 JEY655641:JEZ655641 JOU655641:JOV655641 JYQ655641:JYR655641 KIM655641:KIN655641 KSI655641:KSJ655641 LCE655641:LCF655641 LMA655641:LMB655641 LVW655641:LVX655641 MFS655641:MFT655641 MPO655641:MPP655641 MZK655641:MZL655641 NJG655641:NJH655641 NTC655641:NTD655641 OCY655641:OCZ655641 OMU655641:OMV655641 OWQ655641:OWR655641 PGM655641:PGN655641 PQI655641:PQJ655641 QAE655641:QAF655641 QKA655641:QKB655641 QTW655641:QTX655641 RDS655641:RDT655641 RNO655641:RNP655641 RXK655641:RXL655641 SHG655641:SHH655641 SRC655641:SRD655641 TAY655641:TAZ655641 TKU655641:TKV655641 TUQ655641:TUR655641 UEM655641:UEN655641 UOI655641:UOJ655641 UYE655641:UYF655641 VIA655641:VIB655641 VRW655641:VRX655641 WBS655641:WBT655641 WLO655641:WLP655641 WVK655641:WVL655641 C721174:D721174 IY721177:IZ721177 SU721177:SV721177 ACQ721177:ACR721177 AMM721177:AMN721177 AWI721177:AWJ721177 BGE721177:BGF721177 BQA721177:BQB721177 BZW721177:BZX721177 CJS721177:CJT721177 CTO721177:CTP721177 DDK721177:DDL721177 DNG721177:DNH721177 DXC721177:DXD721177 EGY721177:EGZ721177 EQU721177:EQV721177 FAQ721177:FAR721177 FKM721177:FKN721177 FUI721177:FUJ721177 GEE721177:GEF721177 GOA721177:GOB721177 GXW721177:GXX721177 HHS721177:HHT721177 HRO721177:HRP721177 IBK721177:IBL721177 ILG721177:ILH721177 IVC721177:IVD721177 JEY721177:JEZ721177 JOU721177:JOV721177 JYQ721177:JYR721177 KIM721177:KIN721177 KSI721177:KSJ721177 LCE721177:LCF721177 LMA721177:LMB721177 LVW721177:LVX721177 MFS721177:MFT721177 MPO721177:MPP721177 MZK721177:MZL721177 NJG721177:NJH721177 NTC721177:NTD721177 OCY721177:OCZ721177 OMU721177:OMV721177 OWQ721177:OWR721177 PGM721177:PGN721177 PQI721177:PQJ721177 QAE721177:QAF721177 QKA721177:QKB721177 QTW721177:QTX721177 RDS721177:RDT721177 RNO721177:RNP721177 RXK721177:RXL721177 SHG721177:SHH721177 SRC721177:SRD721177 TAY721177:TAZ721177 TKU721177:TKV721177 TUQ721177:TUR721177 UEM721177:UEN721177 UOI721177:UOJ721177 UYE721177:UYF721177 VIA721177:VIB721177 VRW721177:VRX721177 WBS721177:WBT721177 WLO721177:WLP721177 WVK721177:WVL721177 C786710:D786710 IY786713:IZ786713 SU786713:SV786713 ACQ786713:ACR786713 AMM786713:AMN786713 AWI786713:AWJ786713 BGE786713:BGF786713 BQA786713:BQB786713 BZW786713:BZX786713 CJS786713:CJT786713 CTO786713:CTP786713 DDK786713:DDL786713 DNG786713:DNH786713 DXC786713:DXD786713 EGY786713:EGZ786713 EQU786713:EQV786713 FAQ786713:FAR786713 FKM786713:FKN786713 FUI786713:FUJ786713 GEE786713:GEF786713 GOA786713:GOB786713 GXW786713:GXX786713 HHS786713:HHT786713 HRO786713:HRP786713 IBK786713:IBL786713 ILG786713:ILH786713 IVC786713:IVD786713 JEY786713:JEZ786713 JOU786713:JOV786713 JYQ786713:JYR786713 KIM786713:KIN786713 KSI786713:KSJ786713 LCE786713:LCF786713 LMA786713:LMB786713 LVW786713:LVX786713 MFS786713:MFT786713 MPO786713:MPP786713 MZK786713:MZL786713 NJG786713:NJH786713 NTC786713:NTD786713 OCY786713:OCZ786713 OMU786713:OMV786713 OWQ786713:OWR786713 PGM786713:PGN786713 PQI786713:PQJ786713 QAE786713:QAF786713 QKA786713:QKB786713 QTW786713:QTX786713 RDS786713:RDT786713 RNO786713:RNP786713 RXK786713:RXL786713 SHG786713:SHH786713 SRC786713:SRD786713 TAY786713:TAZ786713 TKU786713:TKV786713 TUQ786713:TUR786713 UEM786713:UEN786713 UOI786713:UOJ786713 UYE786713:UYF786713 VIA786713:VIB786713 VRW786713:VRX786713 WBS786713:WBT786713 WLO786713:WLP786713 WVK786713:WVL786713 C852246:D852246 IY852249:IZ852249 SU852249:SV852249 ACQ852249:ACR852249 AMM852249:AMN852249 AWI852249:AWJ852249 BGE852249:BGF852249 BQA852249:BQB852249 BZW852249:BZX852249 CJS852249:CJT852249 CTO852249:CTP852249 DDK852249:DDL852249 DNG852249:DNH852249 DXC852249:DXD852249 EGY852249:EGZ852249 EQU852249:EQV852249 FAQ852249:FAR852249 FKM852249:FKN852249 FUI852249:FUJ852249 GEE852249:GEF852249 GOA852249:GOB852249 GXW852249:GXX852249 HHS852249:HHT852249 HRO852249:HRP852249 IBK852249:IBL852249 ILG852249:ILH852249 IVC852249:IVD852249 JEY852249:JEZ852249 JOU852249:JOV852249 JYQ852249:JYR852249 KIM852249:KIN852249 KSI852249:KSJ852249 LCE852249:LCF852249 LMA852249:LMB852249 LVW852249:LVX852249 MFS852249:MFT852249 MPO852249:MPP852249 MZK852249:MZL852249 NJG852249:NJH852249 NTC852249:NTD852249 OCY852249:OCZ852249 OMU852249:OMV852249 OWQ852249:OWR852249 PGM852249:PGN852249 PQI852249:PQJ852249 QAE852249:QAF852249 QKA852249:QKB852249 QTW852249:QTX852249 RDS852249:RDT852249 RNO852249:RNP852249 RXK852249:RXL852249 SHG852249:SHH852249 SRC852249:SRD852249 TAY852249:TAZ852249 TKU852249:TKV852249 TUQ852249:TUR852249 UEM852249:UEN852249 UOI852249:UOJ852249 UYE852249:UYF852249 VIA852249:VIB852249 VRW852249:VRX852249 WBS852249:WBT852249 WLO852249:WLP852249 WVK852249:WVL852249 C917782:D917782 IY917785:IZ917785 SU917785:SV917785 ACQ917785:ACR917785 AMM917785:AMN917785 AWI917785:AWJ917785 BGE917785:BGF917785 BQA917785:BQB917785 BZW917785:BZX917785 CJS917785:CJT917785 CTO917785:CTP917785 DDK917785:DDL917785 DNG917785:DNH917785 DXC917785:DXD917785 EGY917785:EGZ917785 EQU917785:EQV917785 FAQ917785:FAR917785 FKM917785:FKN917785 FUI917785:FUJ917785 GEE917785:GEF917785 GOA917785:GOB917785 GXW917785:GXX917785 HHS917785:HHT917785 HRO917785:HRP917785 IBK917785:IBL917785 ILG917785:ILH917785 IVC917785:IVD917785 JEY917785:JEZ917785 JOU917785:JOV917785 JYQ917785:JYR917785 KIM917785:KIN917785 KSI917785:KSJ917785 LCE917785:LCF917785 LMA917785:LMB917785 LVW917785:LVX917785 MFS917785:MFT917785 MPO917785:MPP917785 MZK917785:MZL917785 NJG917785:NJH917785 NTC917785:NTD917785 OCY917785:OCZ917785 OMU917785:OMV917785 OWQ917785:OWR917785 PGM917785:PGN917785 PQI917785:PQJ917785 QAE917785:QAF917785 QKA917785:QKB917785 QTW917785:QTX917785 RDS917785:RDT917785 RNO917785:RNP917785 RXK917785:RXL917785 SHG917785:SHH917785 SRC917785:SRD917785 TAY917785:TAZ917785 TKU917785:TKV917785 TUQ917785:TUR917785 UEM917785:UEN917785 UOI917785:UOJ917785 UYE917785:UYF917785 VIA917785:VIB917785 VRW917785:VRX917785 WBS917785:WBT917785 WLO917785:WLP917785 WVK917785:WVL917785 C983318:D983318 IY983321:IZ983321 SU983321:SV983321 ACQ983321:ACR983321 AMM983321:AMN983321 AWI983321:AWJ983321 BGE983321:BGF983321 BQA983321:BQB983321 BZW983321:BZX983321 CJS983321:CJT983321 CTO983321:CTP983321 DDK983321:DDL983321 DNG983321:DNH983321 DXC983321:DXD983321 EGY983321:EGZ983321 EQU983321:EQV983321 FAQ983321:FAR983321 FKM983321:FKN983321 FUI983321:FUJ983321 GEE983321:GEF983321 GOA983321:GOB983321 GXW983321:GXX983321 HHS983321:HHT983321 HRO983321:HRP983321 IBK983321:IBL983321 ILG983321:ILH983321 IVC983321:IVD983321 JEY983321:JEZ983321 JOU983321:JOV983321 JYQ983321:JYR983321 KIM983321:KIN983321 KSI983321:KSJ983321 LCE983321:LCF983321 LMA983321:LMB983321 LVW983321:LVX983321 MFS983321:MFT983321 MPO983321:MPP983321 MZK983321:MZL983321 NJG983321:NJH983321 NTC983321:NTD983321 OCY983321:OCZ983321 OMU983321:OMV983321 OWQ983321:OWR983321 PGM983321:PGN983321 PQI983321:PQJ983321 QAE983321:QAF983321 QKA983321:QKB983321 QTW983321:QTX983321 RDS983321:RDT983321 RNO983321:RNP983321 RXK983321:RXL983321 SHG983321:SHH983321 SRC983321:SRD983321 TAY983321:TAZ983321 TKU983321:TKV983321 TUQ983321:TUR983321 UEM983321:UEN983321 UOI983321:UOJ983321 UYE983321:UYF983321 VIA983321:VIB983321 VRW983321:VRX983321 WBS983321:WBT983321 WLO983321:WLP983321 WVK983321:WVL983321">
      <formula1>$F$260:$F$263</formula1>
    </dataValidation>
  </dataValidations>
  <printOptions horizontalCentered="1"/>
  <pageMargins left="0.25" right="0.25" top="0.5" bottom="0.5" header="0.3" footer="0.3"/>
  <pageSetup scale="87" fitToHeight="0" orientation="portrait" r:id="rId1"/>
  <headerFooter>
    <oddHeader>&amp;L&amp;"Times New Roman,Regular"&amp;11 2019-2020 School Year&amp;R&amp;"Times New Roman,Regular"&amp;12Attachment CR3</oddHeader>
    <oddFooter>&amp;L&amp;"Times New Roman,Regular"&amp;12NSLP Projected Operating Costs&amp;C&amp;"Times New Roman,Regular"&amp;12Page &amp;P of &amp;N&amp;R&amp;"Times New Roman,Regular"&amp;12Revised October 31, 2018</oddFooter>
  </headerFooter>
  <rowBreaks count="6" manualBreakCount="6">
    <brk id="51" max="4" man="1"/>
    <brk id="99" max="4" man="1"/>
    <brk id="147" max="4" man="1"/>
    <brk id="195" max="4" man="1"/>
    <brk id="244" max="4" man="1"/>
    <brk id="293" max="4" man="1"/>
  </rowBreaks>
  <drawing r:id="rId2"/>
  <legacyDrawing r:id="rId3"/>
  <controls>
    <mc:AlternateContent xmlns:mc="http://schemas.openxmlformats.org/markup-compatibility/2006">
      <mc:Choice Requires="x14">
        <control shapeId="30722" r:id="rId4" name="Control 2">
          <controlPr defaultSize="0" r:id="rId5">
            <anchor moveWithCells="1">
              <from>
                <xdr:col>4</xdr:col>
                <xdr:colOff>1362075</xdr:colOff>
                <xdr:row>51</xdr:row>
                <xdr:rowOff>19050</xdr:rowOff>
              </from>
              <to>
                <xdr:col>5</xdr:col>
                <xdr:colOff>895350</xdr:colOff>
                <xdr:row>52</xdr:row>
                <xdr:rowOff>47625</xdr:rowOff>
              </to>
            </anchor>
          </controlPr>
        </control>
      </mc:Choice>
      <mc:Fallback>
        <control shapeId="30722" r:id="rId4" name="Control 2"/>
      </mc:Fallback>
    </mc:AlternateContent>
    <mc:AlternateContent xmlns:mc="http://schemas.openxmlformats.org/markup-compatibility/2006">
      <mc:Choice Requires="x14">
        <control shapeId="30721" r:id="rId6" name="Control 1">
          <controlPr defaultSize="0" r:id="rId7">
            <anchor moveWithCells="1">
              <from>
                <xdr:col>4</xdr:col>
                <xdr:colOff>1362075</xdr:colOff>
                <xdr:row>50</xdr:row>
                <xdr:rowOff>76200</xdr:rowOff>
              </from>
              <to>
                <xdr:col>5</xdr:col>
                <xdr:colOff>895350</xdr:colOff>
                <xdr:row>51</xdr:row>
                <xdr:rowOff>104775</xdr:rowOff>
              </to>
            </anchor>
          </controlPr>
        </control>
      </mc:Choice>
      <mc:Fallback>
        <control shapeId="30721" r:id="rId6" name="Control 1"/>
      </mc:Fallback>
    </mc:AlternateContent>
    <mc:AlternateContent xmlns:mc="http://schemas.openxmlformats.org/markup-compatibility/2006">
      <mc:Choice Requires="x14">
        <control shapeId="30741" r:id="rId8" name="Option Button 21">
          <controlPr defaultSize="0" autoFill="0" autoLine="0" autoPict="0">
            <anchor moveWithCells="1">
              <from>
                <xdr:col>0</xdr:col>
                <xdr:colOff>1838325</xdr:colOff>
                <xdr:row>300</xdr:row>
                <xdr:rowOff>171450</xdr:rowOff>
              </from>
              <to>
                <xdr:col>1</xdr:col>
                <xdr:colOff>19050</xdr:colOff>
                <xdr:row>302</xdr:row>
                <xdr:rowOff>9525</xdr:rowOff>
              </to>
            </anchor>
          </controlPr>
        </control>
      </mc:Choice>
    </mc:AlternateContent>
    <mc:AlternateContent xmlns:mc="http://schemas.openxmlformats.org/markup-compatibility/2006">
      <mc:Choice Requires="x14">
        <control shapeId="30742" r:id="rId9" name="Option Button 22">
          <controlPr defaultSize="0" autoFill="0" autoLine="0" autoPict="0">
            <anchor moveWithCells="1">
              <from>
                <xdr:col>0</xdr:col>
                <xdr:colOff>1838325</xdr:colOff>
                <xdr:row>301</xdr:row>
                <xdr:rowOff>171450</xdr:rowOff>
              </from>
              <to>
                <xdr:col>1</xdr:col>
                <xdr:colOff>19050</xdr:colOff>
                <xdr:row>303</xdr:row>
                <xdr:rowOff>9525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H220"/>
  <sheetViews>
    <sheetView zoomScaleNormal="100" workbookViewId="0">
      <selection activeCell="C6" sqref="C6:C16"/>
    </sheetView>
  </sheetViews>
  <sheetFormatPr defaultColWidth="9.140625" defaultRowHeight="12.75" x14ac:dyDescent="0.2"/>
  <cols>
    <col min="1" max="1" width="5.7109375" style="43" customWidth="1"/>
    <col min="2" max="2" width="3.7109375" style="43" customWidth="1"/>
    <col min="3" max="4" width="35.7109375" style="43" customWidth="1"/>
    <col min="5" max="6" width="10.7109375" style="43" customWidth="1"/>
    <col min="7" max="7" width="11.7109375" style="43" customWidth="1"/>
    <col min="8" max="8" width="20.7109375" style="43" customWidth="1"/>
    <col min="9" max="16384" width="9.140625" style="43"/>
  </cols>
  <sheetData>
    <row r="1" spans="1:8" ht="18.75" customHeight="1" x14ac:dyDescent="0.3">
      <c r="A1" s="571" t="s">
        <v>99</v>
      </c>
      <c r="B1" s="571"/>
      <c r="C1" s="571"/>
      <c r="D1" s="571"/>
      <c r="E1" s="571"/>
      <c r="F1" s="571"/>
      <c r="G1" s="571"/>
      <c r="H1" s="571"/>
    </row>
    <row r="2" spans="1:8" ht="15.75" customHeight="1" x14ac:dyDescent="0.25">
      <c r="A2" s="502" t="s">
        <v>95</v>
      </c>
      <c r="B2" s="502"/>
      <c r="C2" s="502"/>
      <c r="D2" s="502"/>
      <c r="E2" s="502"/>
      <c r="F2" s="502"/>
      <c r="G2" s="502"/>
      <c r="H2" s="502"/>
    </row>
    <row r="3" spans="1:8" ht="15.75" customHeight="1" thickBot="1" x14ac:dyDescent="0.3">
      <c r="A3" s="117"/>
      <c r="B3" s="117"/>
      <c r="C3" s="173" t="s">
        <v>137</v>
      </c>
      <c r="D3" s="371"/>
      <c r="E3" s="173" t="s">
        <v>131</v>
      </c>
      <c r="F3" s="582" t="s">
        <v>401</v>
      </c>
      <c r="G3" s="582"/>
      <c r="H3" s="582"/>
    </row>
    <row r="4" spans="1:8" ht="15.75" customHeight="1" x14ac:dyDescent="0.25">
      <c r="A4" s="117"/>
      <c r="B4" s="117"/>
      <c r="C4" s="577"/>
      <c r="D4" s="577"/>
      <c r="E4" s="577"/>
      <c r="F4" s="577"/>
      <c r="G4" s="577"/>
      <c r="H4" s="577"/>
    </row>
    <row r="5" spans="1:8" ht="30" customHeight="1" x14ac:dyDescent="0.25">
      <c r="A5" s="117"/>
      <c r="B5" s="117"/>
      <c r="C5" s="170" t="s">
        <v>67</v>
      </c>
      <c r="D5" s="171" t="s">
        <v>158</v>
      </c>
      <c r="E5" s="171" t="s">
        <v>69</v>
      </c>
      <c r="F5" s="172" t="s">
        <v>70</v>
      </c>
      <c r="G5" s="172" t="s">
        <v>71</v>
      </c>
      <c r="H5" s="171" t="s">
        <v>72</v>
      </c>
    </row>
    <row r="6" spans="1:8" ht="15.75" customHeight="1" x14ac:dyDescent="0.25">
      <c r="A6" s="117"/>
      <c r="B6" s="117"/>
      <c r="C6" s="157"/>
      <c r="D6" s="157"/>
      <c r="E6" s="168"/>
      <c r="F6" s="169"/>
      <c r="G6" s="157"/>
      <c r="H6" s="168">
        <f>E6*F6*G6</f>
        <v>0</v>
      </c>
    </row>
    <row r="7" spans="1:8" ht="15.75" customHeight="1" x14ac:dyDescent="0.25">
      <c r="A7" s="117"/>
      <c r="B7" s="117"/>
      <c r="C7" s="157"/>
      <c r="D7" s="157"/>
      <c r="E7" s="168"/>
      <c r="F7" s="169"/>
      <c r="G7" s="157"/>
      <c r="H7" s="168">
        <f t="shared" ref="H7:H212" si="0">E7*F7*G7</f>
        <v>0</v>
      </c>
    </row>
    <row r="8" spans="1:8" ht="15.75" customHeight="1" x14ac:dyDescent="0.25">
      <c r="A8" s="117"/>
      <c r="B8" s="117"/>
      <c r="C8" s="157"/>
      <c r="D8" s="157"/>
      <c r="E8" s="168"/>
      <c r="F8" s="169"/>
      <c r="G8" s="157"/>
      <c r="H8" s="168">
        <f t="shared" si="0"/>
        <v>0</v>
      </c>
    </row>
    <row r="9" spans="1:8" ht="15.75" customHeight="1" x14ac:dyDescent="0.25">
      <c r="A9" s="117"/>
      <c r="B9" s="117"/>
      <c r="C9" s="157"/>
      <c r="D9" s="157"/>
      <c r="E9" s="168"/>
      <c r="F9" s="169"/>
      <c r="G9" s="157"/>
      <c r="H9" s="168">
        <f t="shared" si="0"/>
        <v>0</v>
      </c>
    </row>
    <row r="10" spans="1:8" ht="15.75" customHeight="1" x14ac:dyDescent="0.25">
      <c r="A10" s="117"/>
      <c r="B10" s="117"/>
      <c r="C10" s="157"/>
      <c r="D10" s="157"/>
      <c r="E10" s="168"/>
      <c r="F10" s="169"/>
      <c r="G10" s="157"/>
      <c r="H10" s="168">
        <f t="shared" si="0"/>
        <v>0</v>
      </c>
    </row>
    <row r="11" spans="1:8" ht="15.75" customHeight="1" x14ac:dyDescent="0.25">
      <c r="A11" s="117"/>
      <c r="B11" s="117"/>
      <c r="C11" s="157"/>
      <c r="D11" s="157"/>
      <c r="E11" s="168"/>
      <c r="F11" s="169"/>
      <c r="G11" s="157"/>
      <c r="H11" s="168">
        <f t="shared" si="0"/>
        <v>0</v>
      </c>
    </row>
    <row r="12" spans="1:8" ht="15.75" customHeight="1" x14ac:dyDescent="0.25">
      <c r="A12" s="117"/>
      <c r="B12" s="117"/>
      <c r="C12" s="157"/>
      <c r="D12" s="157"/>
      <c r="E12" s="168"/>
      <c r="F12" s="169"/>
      <c r="G12" s="157"/>
      <c r="H12" s="168">
        <f t="shared" si="0"/>
        <v>0</v>
      </c>
    </row>
    <row r="13" spans="1:8" ht="15.75" customHeight="1" x14ac:dyDescent="0.25">
      <c r="A13" s="117"/>
      <c r="B13" s="117"/>
      <c r="C13" s="157"/>
      <c r="D13" s="157"/>
      <c r="E13" s="168"/>
      <c r="F13" s="169"/>
      <c r="G13" s="157"/>
      <c r="H13" s="168">
        <f t="shared" si="0"/>
        <v>0</v>
      </c>
    </row>
    <row r="14" spans="1:8" ht="15.75" customHeight="1" x14ac:dyDescent="0.25">
      <c r="A14" s="117"/>
      <c r="B14" s="117"/>
      <c r="C14" s="157"/>
      <c r="D14" s="157"/>
      <c r="E14" s="168"/>
      <c r="F14" s="169"/>
      <c r="G14" s="157"/>
      <c r="H14" s="168">
        <f t="shared" si="0"/>
        <v>0</v>
      </c>
    </row>
    <row r="15" spans="1:8" ht="15.75" customHeight="1" x14ac:dyDescent="0.25">
      <c r="A15" s="117"/>
      <c r="B15" s="117"/>
      <c r="C15" s="157"/>
      <c r="D15" s="157"/>
      <c r="E15" s="168"/>
      <c r="F15" s="169"/>
      <c r="G15" s="157"/>
      <c r="H15" s="168">
        <f t="shared" si="0"/>
        <v>0</v>
      </c>
    </row>
    <row r="16" spans="1:8" ht="15.75" customHeight="1" x14ac:dyDescent="0.25">
      <c r="A16" s="117"/>
      <c r="B16" s="117"/>
      <c r="C16" s="157"/>
      <c r="D16" s="157"/>
      <c r="E16" s="168"/>
      <c r="F16" s="169"/>
      <c r="G16" s="157"/>
      <c r="H16" s="168">
        <f t="shared" si="0"/>
        <v>0</v>
      </c>
    </row>
    <row r="17" spans="1:8" ht="15.75" customHeight="1" x14ac:dyDescent="0.25">
      <c r="A17" s="117"/>
      <c r="B17" s="117"/>
      <c r="C17" s="157"/>
      <c r="D17" s="157"/>
      <c r="E17" s="168"/>
      <c r="F17" s="169"/>
      <c r="G17" s="157"/>
      <c r="H17" s="168">
        <f t="shared" si="0"/>
        <v>0</v>
      </c>
    </row>
    <row r="18" spans="1:8" ht="15.75" customHeight="1" x14ac:dyDescent="0.25">
      <c r="A18" s="117"/>
      <c r="B18" s="117"/>
      <c r="C18" s="157"/>
      <c r="D18" s="157"/>
      <c r="E18" s="168"/>
      <c r="F18" s="169"/>
      <c r="G18" s="157"/>
      <c r="H18" s="168">
        <f t="shared" si="0"/>
        <v>0</v>
      </c>
    </row>
    <row r="19" spans="1:8" ht="15.75" customHeight="1" x14ac:dyDescent="0.25">
      <c r="A19" s="117"/>
      <c r="B19" s="117"/>
      <c r="C19" s="157"/>
      <c r="D19" s="157"/>
      <c r="E19" s="168"/>
      <c r="F19" s="169"/>
      <c r="G19" s="157"/>
      <c r="H19" s="168">
        <f t="shared" si="0"/>
        <v>0</v>
      </c>
    </row>
    <row r="20" spans="1:8" ht="15.75" customHeight="1" x14ac:dyDescent="0.25">
      <c r="A20" s="117"/>
      <c r="B20" s="117"/>
      <c r="C20" s="157"/>
      <c r="D20" s="157"/>
      <c r="E20" s="168"/>
      <c r="F20" s="169"/>
      <c r="G20" s="157"/>
      <c r="H20" s="168">
        <f t="shared" si="0"/>
        <v>0</v>
      </c>
    </row>
    <row r="21" spans="1:8" ht="15.75" customHeight="1" x14ac:dyDescent="0.25">
      <c r="A21" s="117"/>
      <c r="B21" s="117"/>
      <c r="C21" s="157"/>
      <c r="D21" s="157"/>
      <c r="E21" s="168"/>
      <c r="F21" s="169"/>
      <c r="G21" s="157"/>
      <c r="H21" s="168">
        <f t="shared" si="0"/>
        <v>0</v>
      </c>
    </row>
    <row r="22" spans="1:8" ht="15.75" customHeight="1" x14ac:dyDescent="0.25">
      <c r="A22" s="117"/>
      <c r="B22" s="117"/>
      <c r="C22" s="157"/>
      <c r="D22" s="157"/>
      <c r="E22" s="168"/>
      <c r="F22" s="169"/>
      <c r="G22" s="157"/>
      <c r="H22" s="168">
        <f t="shared" si="0"/>
        <v>0</v>
      </c>
    </row>
    <row r="23" spans="1:8" ht="15.75" customHeight="1" x14ac:dyDescent="0.25">
      <c r="A23" s="117"/>
      <c r="B23" s="117"/>
      <c r="C23" s="157"/>
      <c r="D23" s="157"/>
      <c r="E23" s="168"/>
      <c r="F23" s="169"/>
      <c r="G23" s="157"/>
      <c r="H23" s="168">
        <f t="shared" si="0"/>
        <v>0</v>
      </c>
    </row>
    <row r="24" spans="1:8" ht="15.75" customHeight="1" x14ac:dyDescent="0.25">
      <c r="B24" s="117"/>
      <c r="C24" s="157"/>
      <c r="D24" s="157"/>
      <c r="E24" s="168"/>
      <c r="F24" s="169"/>
      <c r="G24" s="157"/>
      <c r="H24" s="168">
        <f t="shared" si="0"/>
        <v>0</v>
      </c>
    </row>
    <row r="25" spans="1:8" ht="15.75" customHeight="1" x14ac:dyDescent="0.25">
      <c r="A25" s="572" t="s">
        <v>135</v>
      </c>
      <c r="B25" s="118"/>
      <c r="C25" s="157"/>
      <c r="D25" s="157"/>
      <c r="E25" s="168"/>
      <c r="F25" s="169"/>
      <c r="G25" s="157"/>
      <c r="H25" s="168">
        <f t="shared" si="0"/>
        <v>0</v>
      </c>
    </row>
    <row r="26" spans="1:8" ht="15.75" customHeight="1" x14ac:dyDescent="0.25">
      <c r="A26" s="573"/>
      <c r="B26" s="118"/>
      <c r="C26" s="157"/>
      <c r="D26" s="157"/>
      <c r="E26" s="168"/>
      <c r="F26" s="169"/>
      <c r="G26" s="157"/>
      <c r="H26" s="168">
        <f t="shared" si="0"/>
        <v>0</v>
      </c>
    </row>
    <row r="27" spans="1:8" ht="15.75" customHeight="1" x14ac:dyDescent="0.25">
      <c r="A27" s="573"/>
      <c r="B27" s="118"/>
      <c r="C27" s="157"/>
      <c r="D27" s="157"/>
      <c r="E27" s="168"/>
      <c r="F27" s="169"/>
      <c r="G27" s="157"/>
      <c r="H27" s="168">
        <f t="shared" si="0"/>
        <v>0</v>
      </c>
    </row>
    <row r="28" spans="1:8" ht="15.75" customHeight="1" x14ac:dyDescent="0.25">
      <c r="A28" s="573"/>
      <c r="B28" s="118"/>
      <c r="C28" s="157"/>
      <c r="D28" s="157"/>
      <c r="E28" s="168"/>
      <c r="F28" s="169"/>
      <c r="G28" s="157"/>
      <c r="H28" s="168">
        <f t="shared" si="0"/>
        <v>0</v>
      </c>
    </row>
    <row r="29" spans="1:8" ht="15.75" customHeight="1" x14ac:dyDescent="0.25">
      <c r="A29" s="573"/>
      <c r="B29" s="118"/>
      <c r="C29" s="157"/>
      <c r="D29" s="157"/>
      <c r="E29" s="168"/>
      <c r="F29" s="169"/>
      <c r="G29" s="157"/>
      <c r="H29" s="168">
        <f t="shared" si="0"/>
        <v>0</v>
      </c>
    </row>
    <row r="30" spans="1:8" ht="15.75" customHeight="1" x14ac:dyDescent="0.25">
      <c r="A30" s="573"/>
      <c r="B30" s="118"/>
      <c r="C30" s="157"/>
      <c r="D30" s="157"/>
      <c r="E30" s="168"/>
      <c r="F30" s="169"/>
      <c r="G30" s="157"/>
      <c r="H30" s="168">
        <f t="shared" si="0"/>
        <v>0</v>
      </c>
    </row>
    <row r="31" spans="1:8" ht="15.75" customHeight="1" x14ac:dyDescent="0.25">
      <c r="A31" s="573"/>
      <c r="B31" s="118"/>
      <c r="C31" s="157"/>
      <c r="D31" s="157"/>
      <c r="E31" s="168"/>
      <c r="F31" s="169"/>
      <c r="G31" s="157"/>
      <c r="H31" s="168">
        <f t="shared" si="0"/>
        <v>0</v>
      </c>
    </row>
    <row r="32" spans="1:8" ht="15.75" customHeight="1" x14ac:dyDescent="0.25">
      <c r="A32" s="573"/>
      <c r="B32" s="118"/>
      <c r="C32" s="157"/>
      <c r="D32" s="157"/>
      <c r="E32" s="168"/>
      <c r="F32" s="169"/>
      <c r="G32" s="157"/>
      <c r="H32" s="168">
        <f>E32*F32*G32</f>
        <v>0</v>
      </c>
    </row>
    <row r="33" spans="1:8" ht="15.75" customHeight="1" x14ac:dyDescent="0.25">
      <c r="A33" s="573"/>
      <c r="B33" s="118"/>
      <c r="C33" s="157"/>
      <c r="D33" s="157"/>
      <c r="E33" s="168"/>
      <c r="F33" s="169"/>
      <c r="G33" s="157"/>
      <c r="H33" s="168">
        <f t="shared" si="0"/>
        <v>0</v>
      </c>
    </row>
    <row r="34" spans="1:8" ht="15.75" customHeight="1" x14ac:dyDescent="0.25">
      <c r="A34" s="574"/>
      <c r="B34" s="118"/>
      <c r="C34" s="157"/>
      <c r="D34" s="157"/>
      <c r="E34" s="168"/>
      <c r="F34" s="169"/>
      <c r="G34" s="157"/>
      <c r="H34" s="168">
        <f t="shared" si="0"/>
        <v>0</v>
      </c>
    </row>
    <row r="35" spans="1:8" ht="15.75" customHeight="1" x14ac:dyDescent="0.25">
      <c r="C35" s="157"/>
      <c r="D35" s="157"/>
      <c r="E35" s="168"/>
      <c r="F35" s="169"/>
      <c r="G35" s="157"/>
      <c r="H35" s="168">
        <f t="shared" ref="H35:H62" si="1">E35*F35*G35</f>
        <v>0</v>
      </c>
    </row>
    <row r="36" spans="1:8" ht="15.75" customHeight="1" x14ac:dyDescent="0.25">
      <c r="C36" s="157"/>
      <c r="D36" s="157"/>
      <c r="E36" s="168"/>
      <c r="F36" s="169"/>
      <c r="G36" s="157"/>
      <c r="H36" s="168">
        <f t="shared" si="1"/>
        <v>0</v>
      </c>
    </row>
    <row r="37" spans="1:8" ht="15.75" customHeight="1" x14ac:dyDescent="0.25">
      <c r="C37" s="157"/>
      <c r="D37" s="157"/>
      <c r="E37" s="168"/>
      <c r="F37" s="169"/>
      <c r="G37" s="157"/>
      <c r="H37" s="168">
        <f t="shared" si="1"/>
        <v>0</v>
      </c>
    </row>
    <row r="38" spans="1:8" ht="15.75" customHeight="1" x14ac:dyDescent="0.25">
      <c r="C38" s="157"/>
      <c r="D38" s="157"/>
      <c r="E38" s="168"/>
      <c r="F38" s="169"/>
      <c r="G38" s="157"/>
      <c r="H38" s="168">
        <f t="shared" si="1"/>
        <v>0</v>
      </c>
    </row>
    <row r="39" spans="1:8" ht="15.75" customHeight="1" x14ac:dyDescent="0.25">
      <c r="C39" s="157"/>
      <c r="D39" s="157"/>
      <c r="E39" s="168"/>
      <c r="F39" s="169"/>
      <c r="G39" s="157"/>
      <c r="H39" s="168">
        <f t="shared" si="1"/>
        <v>0</v>
      </c>
    </row>
    <row r="40" spans="1:8" ht="15.75" customHeight="1" x14ac:dyDescent="0.25">
      <c r="C40" s="157"/>
      <c r="D40" s="157"/>
      <c r="E40" s="168"/>
      <c r="F40" s="169"/>
      <c r="G40" s="157"/>
      <c r="H40" s="168">
        <f t="shared" si="1"/>
        <v>0</v>
      </c>
    </row>
    <row r="41" spans="1:8" ht="15.75" customHeight="1" x14ac:dyDescent="0.25">
      <c r="C41" s="157"/>
      <c r="D41" s="157"/>
      <c r="E41" s="168"/>
      <c r="F41" s="169"/>
      <c r="G41" s="157"/>
      <c r="H41" s="168">
        <f t="shared" si="1"/>
        <v>0</v>
      </c>
    </row>
    <row r="42" spans="1:8" ht="15.75" customHeight="1" x14ac:dyDescent="0.25">
      <c r="C42" s="157"/>
      <c r="D42" s="157"/>
      <c r="E42" s="168"/>
      <c r="F42" s="169"/>
      <c r="G42" s="157"/>
      <c r="H42" s="168">
        <f t="shared" si="1"/>
        <v>0</v>
      </c>
    </row>
    <row r="43" spans="1:8" ht="15.75" customHeight="1" x14ac:dyDescent="0.25">
      <c r="C43" s="157"/>
      <c r="D43" s="157"/>
      <c r="E43" s="168"/>
      <c r="F43" s="169"/>
      <c r="G43" s="157"/>
      <c r="H43" s="168">
        <f t="shared" si="1"/>
        <v>0</v>
      </c>
    </row>
    <row r="44" spans="1:8" ht="15.75" customHeight="1" x14ac:dyDescent="0.25">
      <c r="C44" s="157"/>
      <c r="D44" s="157"/>
      <c r="E44" s="168"/>
      <c r="F44" s="169"/>
      <c r="G44" s="157"/>
      <c r="H44" s="168">
        <f t="shared" si="1"/>
        <v>0</v>
      </c>
    </row>
    <row r="45" spans="1:8" ht="15.75" customHeight="1" x14ac:dyDescent="0.25">
      <c r="C45" s="157"/>
      <c r="D45" s="157"/>
      <c r="E45" s="168"/>
      <c r="F45" s="169"/>
      <c r="G45" s="157"/>
      <c r="H45" s="168">
        <f t="shared" si="1"/>
        <v>0</v>
      </c>
    </row>
    <row r="46" spans="1:8" ht="15.75" customHeight="1" x14ac:dyDescent="0.25">
      <c r="C46" s="157"/>
      <c r="D46" s="157"/>
      <c r="E46" s="168"/>
      <c r="F46" s="169"/>
      <c r="G46" s="157"/>
      <c r="H46" s="168">
        <f t="shared" si="1"/>
        <v>0</v>
      </c>
    </row>
    <row r="47" spans="1:8" ht="15.75" customHeight="1" x14ac:dyDescent="0.25">
      <c r="C47" s="157"/>
      <c r="D47" s="157"/>
      <c r="E47" s="168"/>
      <c r="F47" s="169"/>
      <c r="G47" s="157"/>
      <c r="H47" s="168">
        <f t="shared" si="1"/>
        <v>0</v>
      </c>
    </row>
    <row r="48" spans="1:8" ht="15.75" customHeight="1" x14ac:dyDescent="0.25">
      <c r="C48" s="157"/>
      <c r="D48" s="157"/>
      <c r="E48" s="168"/>
      <c r="F48" s="169"/>
      <c r="G48" s="157"/>
      <c r="H48" s="168">
        <f t="shared" si="1"/>
        <v>0</v>
      </c>
    </row>
    <row r="49" spans="1:8" ht="15.75" customHeight="1" x14ac:dyDescent="0.25">
      <c r="C49" s="157"/>
      <c r="D49" s="157"/>
      <c r="E49" s="168"/>
      <c r="F49" s="169"/>
      <c r="G49" s="157"/>
      <c r="H49" s="168">
        <f t="shared" si="1"/>
        <v>0</v>
      </c>
    </row>
    <row r="50" spans="1:8" ht="15.75" customHeight="1" x14ac:dyDescent="0.25">
      <c r="C50" s="157"/>
      <c r="D50" s="157"/>
      <c r="E50" s="168"/>
      <c r="F50" s="169"/>
      <c r="G50" s="157"/>
      <c r="H50" s="168">
        <f t="shared" si="1"/>
        <v>0</v>
      </c>
    </row>
    <row r="51" spans="1:8" ht="15.75" customHeight="1" x14ac:dyDescent="0.25">
      <c r="C51" s="157"/>
      <c r="D51" s="157"/>
      <c r="E51" s="168"/>
      <c r="F51" s="169"/>
      <c r="G51" s="157"/>
      <c r="H51" s="168">
        <f t="shared" si="1"/>
        <v>0</v>
      </c>
    </row>
    <row r="52" spans="1:8" ht="15.75" customHeight="1" x14ac:dyDescent="0.25">
      <c r="C52" s="157"/>
      <c r="D52" s="157"/>
      <c r="E52" s="168"/>
      <c r="F52" s="169"/>
      <c r="G52" s="157"/>
      <c r="H52" s="168">
        <f t="shared" si="1"/>
        <v>0</v>
      </c>
    </row>
    <row r="53" spans="1:8" ht="15.75" customHeight="1" x14ac:dyDescent="0.25">
      <c r="C53" s="157"/>
      <c r="D53" s="157"/>
      <c r="E53" s="168"/>
      <c r="F53" s="169"/>
      <c r="G53" s="157"/>
      <c r="H53" s="168">
        <f t="shared" si="1"/>
        <v>0</v>
      </c>
    </row>
    <row r="54" spans="1:8" ht="15.75" customHeight="1" x14ac:dyDescent="0.25">
      <c r="C54" s="157"/>
      <c r="D54" s="157"/>
      <c r="E54" s="168"/>
      <c r="F54" s="169"/>
      <c r="G54" s="157"/>
      <c r="H54" s="168">
        <f t="shared" si="1"/>
        <v>0</v>
      </c>
    </row>
    <row r="55" spans="1:8" ht="15.75" customHeight="1" x14ac:dyDescent="0.25">
      <c r="C55" s="157"/>
      <c r="D55" s="157"/>
      <c r="E55" s="168"/>
      <c r="F55" s="169"/>
      <c r="G55" s="157"/>
      <c r="H55" s="168">
        <f t="shared" si="1"/>
        <v>0</v>
      </c>
    </row>
    <row r="56" spans="1:8" ht="15.75" customHeight="1" x14ac:dyDescent="0.25">
      <c r="A56" s="572" t="s">
        <v>135</v>
      </c>
      <c r="B56" s="45"/>
      <c r="C56" s="157"/>
      <c r="D56" s="157"/>
      <c r="E56" s="168"/>
      <c r="F56" s="169"/>
      <c r="G56" s="157"/>
      <c r="H56" s="168">
        <f t="shared" si="1"/>
        <v>0</v>
      </c>
    </row>
    <row r="57" spans="1:8" ht="15.75" customHeight="1" x14ac:dyDescent="0.25">
      <c r="A57" s="573"/>
      <c r="B57" s="45"/>
      <c r="C57" s="157"/>
      <c r="D57" s="157"/>
      <c r="E57" s="168"/>
      <c r="F57" s="169"/>
      <c r="G57" s="157"/>
      <c r="H57" s="168">
        <f t="shared" si="1"/>
        <v>0</v>
      </c>
    </row>
    <row r="58" spans="1:8" ht="15.75" customHeight="1" x14ac:dyDescent="0.25">
      <c r="A58" s="573"/>
      <c r="B58" s="45"/>
      <c r="C58" s="157"/>
      <c r="D58" s="157"/>
      <c r="E58" s="168"/>
      <c r="F58" s="169"/>
      <c r="G58" s="157"/>
      <c r="H58" s="168">
        <f t="shared" si="1"/>
        <v>0</v>
      </c>
    </row>
    <row r="59" spans="1:8" ht="15.75" customHeight="1" x14ac:dyDescent="0.25">
      <c r="A59" s="573"/>
      <c r="B59" s="45"/>
      <c r="C59" s="157"/>
      <c r="D59" s="157"/>
      <c r="E59" s="168"/>
      <c r="F59" s="169"/>
      <c r="G59" s="157"/>
      <c r="H59" s="168">
        <f t="shared" si="1"/>
        <v>0</v>
      </c>
    </row>
    <row r="60" spans="1:8" ht="15.75" customHeight="1" x14ac:dyDescent="0.25">
      <c r="A60" s="573"/>
      <c r="B60" s="45"/>
      <c r="C60" s="157"/>
      <c r="D60" s="157"/>
      <c r="E60" s="168"/>
      <c r="F60" s="169"/>
      <c r="G60" s="157"/>
      <c r="H60" s="168">
        <f t="shared" si="1"/>
        <v>0</v>
      </c>
    </row>
    <row r="61" spans="1:8" ht="15.75" customHeight="1" x14ac:dyDescent="0.25">
      <c r="A61" s="573"/>
      <c r="B61" s="45"/>
      <c r="C61" s="157"/>
      <c r="D61" s="157"/>
      <c r="E61" s="168"/>
      <c r="F61" s="169"/>
      <c r="G61" s="157"/>
      <c r="H61" s="168">
        <f t="shared" si="1"/>
        <v>0</v>
      </c>
    </row>
    <row r="62" spans="1:8" ht="15.75" customHeight="1" x14ac:dyDescent="0.25">
      <c r="A62" s="573"/>
      <c r="B62" s="45"/>
      <c r="C62" s="157"/>
      <c r="D62" s="157"/>
      <c r="E62" s="168"/>
      <c r="F62" s="169"/>
      <c r="G62" s="157"/>
      <c r="H62" s="168">
        <f t="shared" si="1"/>
        <v>0</v>
      </c>
    </row>
    <row r="63" spans="1:8" ht="15.75" customHeight="1" x14ac:dyDescent="0.25">
      <c r="A63" s="573"/>
      <c r="B63" s="45"/>
      <c r="C63" s="157"/>
      <c r="D63" s="157"/>
      <c r="E63" s="168"/>
      <c r="F63" s="169"/>
      <c r="G63" s="157"/>
      <c r="H63" s="168">
        <f>E63*F63*G63</f>
        <v>0</v>
      </c>
    </row>
    <row r="64" spans="1:8" ht="15.75" customHeight="1" x14ac:dyDescent="0.25">
      <c r="A64" s="573"/>
      <c r="B64" s="45"/>
      <c r="C64" s="157"/>
      <c r="D64" s="157"/>
      <c r="E64" s="168"/>
      <c r="F64" s="169"/>
      <c r="G64" s="157"/>
      <c r="H64" s="168">
        <f t="shared" ref="H64:H65" si="2">E64*F64*G64</f>
        <v>0</v>
      </c>
    </row>
    <row r="65" spans="1:8" ht="15.75" customHeight="1" x14ac:dyDescent="0.25">
      <c r="A65" s="574"/>
      <c r="B65" s="45"/>
      <c r="C65" s="157"/>
      <c r="D65" s="157"/>
      <c r="E65" s="168"/>
      <c r="F65" s="169"/>
      <c r="G65" s="157"/>
      <c r="H65" s="168">
        <f t="shared" si="2"/>
        <v>0</v>
      </c>
    </row>
    <row r="66" spans="1:8" ht="15.75" customHeight="1" x14ac:dyDescent="0.25">
      <c r="C66" s="157"/>
      <c r="D66" s="157"/>
      <c r="E66" s="168"/>
      <c r="F66" s="169"/>
      <c r="G66" s="157"/>
      <c r="H66" s="168">
        <f t="shared" si="0"/>
        <v>0</v>
      </c>
    </row>
    <row r="67" spans="1:8" ht="15.75" customHeight="1" x14ac:dyDescent="0.25">
      <c r="C67" s="157"/>
      <c r="D67" s="157"/>
      <c r="E67" s="168"/>
      <c r="F67" s="169"/>
      <c r="G67" s="157"/>
      <c r="H67" s="168">
        <f t="shared" si="0"/>
        <v>0</v>
      </c>
    </row>
    <row r="68" spans="1:8" ht="15.75" customHeight="1" x14ac:dyDescent="0.25">
      <c r="C68" s="157"/>
      <c r="D68" s="157"/>
      <c r="E68" s="168"/>
      <c r="F68" s="169"/>
      <c r="G68" s="157"/>
      <c r="H68" s="168">
        <f t="shared" si="0"/>
        <v>0</v>
      </c>
    </row>
    <row r="69" spans="1:8" ht="15.75" customHeight="1" x14ac:dyDescent="0.25">
      <c r="C69" s="157"/>
      <c r="D69" s="157"/>
      <c r="E69" s="168"/>
      <c r="F69" s="169"/>
      <c r="G69" s="157"/>
      <c r="H69" s="168">
        <f t="shared" si="0"/>
        <v>0</v>
      </c>
    </row>
    <row r="70" spans="1:8" ht="15.75" customHeight="1" x14ac:dyDescent="0.25">
      <c r="C70" s="157"/>
      <c r="D70" s="157"/>
      <c r="E70" s="168"/>
      <c r="F70" s="169"/>
      <c r="G70" s="157"/>
      <c r="H70" s="168">
        <f t="shared" si="0"/>
        <v>0</v>
      </c>
    </row>
    <row r="71" spans="1:8" ht="15.75" customHeight="1" x14ac:dyDescent="0.25">
      <c r="C71" s="157"/>
      <c r="D71" s="157"/>
      <c r="E71" s="168"/>
      <c r="F71" s="169"/>
      <c r="G71" s="157"/>
      <c r="H71" s="168">
        <f t="shared" si="0"/>
        <v>0</v>
      </c>
    </row>
    <row r="72" spans="1:8" ht="15.75" customHeight="1" x14ac:dyDescent="0.25">
      <c r="C72" s="157"/>
      <c r="D72" s="157"/>
      <c r="E72" s="168"/>
      <c r="F72" s="169"/>
      <c r="G72" s="157"/>
      <c r="H72" s="168">
        <f t="shared" si="0"/>
        <v>0</v>
      </c>
    </row>
    <row r="73" spans="1:8" ht="15.75" customHeight="1" x14ac:dyDescent="0.25">
      <c r="C73" s="157"/>
      <c r="D73" s="157"/>
      <c r="E73" s="168"/>
      <c r="F73" s="169"/>
      <c r="G73" s="157"/>
      <c r="H73" s="168">
        <f t="shared" si="0"/>
        <v>0</v>
      </c>
    </row>
    <row r="74" spans="1:8" ht="15.75" customHeight="1" x14ac:dyDescent="0.25">
      <c r="C74" s="157"/>
      <c r="D74" s="157"/>
      <c r="E74" s="168"/>
      <c r="F74" s="169"/>
      <c r="G74" s="157"/>
      <c r="H74" s="168">
        <f t="shared" si="0"/>
        <v>0</v>
      </c>
    </row>
    <row r="75" spans="1:8" ht="15.75" customHeight="1" x14ac:dyDescent="0.25">
      <c r="C75" s="157"/>
      <c r="D75" s="157"/>
      <c r="E75" s="168"/>
      <c r="F75" s="169"/>
      <c r="G75" s="157"/>
      <c r="H75" s="168">
        <f t="shared" si="0"/>
        <v>0</v>
      </c>
    </row>
    <row r="76" spans="1:8" ht="15.75" customHeight="1" x14ac:dyDescent="0.25">
      <c r="C76" s="157"/>
      <c r="D76" s="157"/>
      <c r="E76" s="168"/>
      <c r="F76" s="169"/>
      <c r="G76" s="157"/>
      <c r="H76" s="168">
        <f t="shared" si="0"/>
        <v>0</v>
      </c>
    </row>
    <row r="77" spans="1:8" ht="15.75" customHeight="1" x14ac:dyDescent="0.25">
      <c r="C77" s="157"/>
      <c r="D77" s="157"/>
      <c r="E77" s="168"/>
      <c r="F77" s="169"/>
      <c r="G77" s="157"/>
      <c r="H77" s="168">
        <f t="shared" si="0"/>
        <v>0</v>
      </c>
    </row>
    <row r="78" spans="1:8" ht="15.75" customHeight="1" x14ac:dyDescent="0.25">
      <c r="C78" s="157"/>
      <c r="D78" s="157"/>
      <c r="E78" s="168"/>
      <c r="F78" s="169"/>
      <c r="G78" s="157"/>
      <c r="H78" s="168">
        <f t="shared" si="0"/>
        <v>0</v>
      </c>
    </row>
    <row r="79" spans="1:8" ht="15.75" customHeight="1" x14ac:dyDescent="0.25">
      <c r="C79" s="157"/>
      <c r="D79" s="157"/>
      <c r="E79" s="168"/>
      <c r="F79" s="169"/>
      <c r="G79" s="157"/>
      <c r="H79" s="168">
        <f t="shared" si="0"/>
        <v>0</v>
      </c>
    </row>
    <row r="80" spans="1:8" ht="15.75" customHeight="1" x14ac:dyDescent="0.25">
      <c r="C80" s="157"/>
      <c r="D80" s="157"/>
      <c r="E80" s="168"/>
      <c r="F80" s="169"/>
      <c r="G80" s="157"/>
      <c r="H80" s="168">
        <f t="shared" si="0"/>
        <v>0</v>
      </c>
    </row>
    <row r="81" spans="1:8" ht="15.75" customHeight="1" x14ac:dyDescent="0.25">
      <c r="C81" s="157"/>
      <c r="D81" s="157"/>
      <c r="E81" s="168"/>
      <c r="F81" s="169"/>
      <c r="G81" s="157"/>
      <c r="H81" s="168">
        <f t="shared" si="0"/>
        <v>0</v>
      </c>
    </row>
    <row r="82" spans="1:8" ht="15.75" customHeight="1" x14ac:dyDescent="0.25">
      <c r="C82" s="157"/>
      <c r="D82" s="157"/>
      <c r="E82" s="168"/>
      <c r="F82" s="169"/>
      <c r="G82" s="157"/>
      <c r="H82" s="168">
        <f t="shared" si="0"/>
        <v>0</v>
      </c>
    </row>
    <row r="83" spans="1:8" ht="15.75" customHeight="1" x14ac:dyDescent="0.25">
      <c r="C83" s="157"/>
      <c r="D83" s="157"/>
      <c r="E83" s="168"/>
      <c r="F83" s="169"/>
      <c r="G83" s="157"/>
      <c r="H83" s="168">
        <f t="shared" si="0"/>
        <v>0</v>
      </c>
    </row>
    <row r="84" spans="1:8" ht="15.75" customHeight="1" x14ac:dyDescent="0.25">
      <c r="C84" s="157"/>
      <c r="D84" s="157"/>
      <c r="E84" s="168"/>
      <c r="F84" s="169"/>
      <c r="G84" s="157"/>
      <c r="H84" s="168">
        <f t="shared" si="0"/>
        <v>0</v>
      </c>
    </row>
    <row r="85" spans="1:8" ht="15.75" customHeight="1" x14ac:dyDescent="0.25">
      <c r="C85" s="157"/>
      <c r="D85" s="157"/>
      <c r="E85" s="168"/>
      <c r="F85" s="169"/>
      <c r="G85" s="157"/>
      <c r="H85" s="168">
        <f t="shared" si="0"/>
        <v>0</v>
      </c>
    </row>
    <row r="86" spans="1:8" ht="15.75" customHeight="1" x14ac:dyDescent="0.25">
      <c r="C86" s="157"/>
      <c r="D86" s="157"/>
      <c r="E86" s="168"/>
      <c r="F86" s="169"/>
      <c r="G86" s="157"/>
      <c r="H86" s="168">
        <f t="shared" si="0"/>
        <v>0</v>
      </c>
    </row>
    <row r="87" spans="1:8" ht="15.75" customHeight="1" x14ac:dyDescent="0.25">
      <c r="A87" s="572" t="s">
        <v>135</v>
      </c>
      <c r="B87" s="45"/>
      <c r="C87" s="157"/>
      <c r="D87" s="157"/>
      <c r="E87" s="168"/>
      <c r="F87" s="169"/>
      <c r="G87" s="157"/>
      <c r="H87" s="168">
        <f t="shared" si="0"/>
        <v>0</v>
      </c>
    </row>
    <row r="88" spans="1:8" ht="15.75" customHeight="1" x14ac:dyDescent="0.25">
      <c r="A88" s="573"/>
      <c r="B88" s="45"/>
      <c r="C88" s="157"/>
      <c r="D88" s="157"/>
      <c r="E88" s="168"/>
      <c r="F88" s="169"/>
      <c r="G88" s="157"/>
      <c r="H88" s="168">
        <f t="shared" si="0"/>
        <v>0</v>
      </c>
    </row>
    <row r="89" spans="1:8" ht="15.75" customHeight="1" x14ac:dyDescent="0.25">
      <c r="A89" s="573"/>
      <c r="B89" s="45"/>
      <c r="C89" s="157"/>
      <c r="D89" s="157"/>
      <c r="E89" s="168"/>
      <c r="F89" s="169"/>
      <c r="G89" s="157"/>
      <c r="H89" s="168">
        <f t="shared" si="0"/>
        <v>0</v>
      </c>
    </row>
    <row r="90" spans="1:8" ht="15.75" customHeight="1" x14ac:dyDescent="0.25">
      <c r="A90" s="573"/>
      <c r="B90" s="45"/>
      <c r="C90" s="157"/>
      <c r="D90" s="157"/>
      <c r="E90" s="168"/>
      <c r="F90" s="169"/>
      <c r="G90" s="157"/>
      <c r="H90" s="168">
        <f t="shared" si="0"/>
        <v>0</v>
      </c>
    </row>
    <row r="91" spans="1:8" ht="15.75" customHeight="1" x14ac:dyDescent="0.25">
      <c r="A91" s="573"/>
      <c r="B91" s="45"/>
      <c r="C91" s="157"/>
      <c r="D91" s="157"/>
      <c r="E91" s="168"/>
      <c r="F91" s="169"/>
      <c r="G91" s="157"/>
      <c r="H91" s="168">
        <f t="shared" si="0"/>
        <v>0</v>
      </c>
    </row>
    <row r="92" spans="1:8" ht="15.75" customHeight="1" x14ac:dyDescent="0.25">
      <c r="A92" s="573"/>
      <c r="B92" s="45"/>
      <c r="C92" s="157"/>
      <c r="D92" s="157"/>
      <c r="E92" s="168"/>
      <c r="F92" s="169"/>
      <c r="G92" s="157"/>
      <c r="H92" s="168">
        <f t="shared" si="0"/>
        <v>0</v>
      </c>
    </row>
    <row r="93" spans="1:8" ht="15.75" customHeight="1" x14ac:dyDescent="0.25">
      <c r="A93" s="573"/>
      <c r="B93" s="45"/>
      <c r="C93" s="157"/>
      <c r="D93" s="157"/>
      <c r="E93" s="168"/>
      <c r="F93" s="169"/>
      <c r="G93" s="157"/>
      <c r="H93" s="168">
        <f t="shared" si="0"/>
        <v>0</v>
      </c>
    </row>
    <row r="94" spans="1:8" ht="15.75" customHeight="1" x14ac:dyDescent="0.25">
      <c r="A94" s="573"/>
      <c r="B94" s="45"/>
      <c r="C94" s="157"/>
      <c r="D94" s="157"/>
      <c r="E94" s="168"/>
      <c r="F94" s="169"/>
      <c r="G94" s="157"/>
      <c r="H94" s="168">
        <f>E94*F94*G94</f>
        <v>0</v>
      </c>
    </row>
    <row r="95" spans="1:8" ht="15.75" customHeight="1" x14ac:dyDescent="0.25">
      <c r="A95" s="573"/>
      <c r="B95" s="45"/>
      <c r="C95" s="157"/>
      <c r="D95" s="157"/>
      <c r="E95" s="168"/>
      <c r="F95" s="169"/>
      <c r="G95" s="157"/>
      <c r="H95" s="168">
        <f t="shared" ref="H95:H96" si="3">E95*F95*G95</f>
        <v>0</v>
      </c>
    </row>
    <row r="96" spans="1:8" ht="15.75" customHeight="1" x14ac:dyDescent="0.25">
      <c r="A96" s="574"/>
      <c r="B96" s="45"/>
      <c r="C96" s="157"/>
      <c r="D96" s="157"/>
      <c r="E96" s="168"/>
      <c r="F96" s="169"/>
      <c r="G96" s="157"/>
      <c r="H96" s="168">
        <f t="shared" si="3"/>
        <v>0</v>
      </c>
    </row>
    <row r="97" spans="3:8" ht="15.75" customHeight="1" x14ac:dyDescent="0.25">
      <c r="C97" s="157"/>
      <c r="D97" s="157"/>
      <c r="E97" s="168"/>
      <c r="F97" s="169"/>
      <c r="G97" s="157"/>
      <c r="H97" s="168">
        <f t="shared" ref="H97:H124" si="4">E97*F97*G97</f>
        <v>0</v>
      </c>
    </row>
    <row r="98" spans="3:8" ht="15.75" customHeight="1" x14ac:dyDescent="0.25">
      <c r="C98" s="157"/>
      <c r="D98" s="157"/>
      <c r="E98" s="168"/>
      <c r="F98" s="169"/>
      <c r="G98" s="157"/>
      <c r="H98" s="168">
        <f t="shared" si="4"/>
        <v>0</v>
      </c>
    </row>
    <row r="99" spans="3:8" ht="15.75" customHeight="1" x14ac:dyDescent="0.25">
      <c r="C99" s="157"/>
      <c r="D99" s="157"/>
      <c r="E99" s="168"/>
      <c r="F99" s="169"/>
      <c r="G99" s="157"/>
      <c r="H99" s="168">
        <f t="shared" si="4"/>
        <v>0</v>
      </c>
    </row>
    <row r="100" spans="3:8" ht="15.75" customHeight="1" x14ac:dyDescent="0.25">
      <c r="C100" s="157"/>
      <c r="D100" s="157"/>
      <c r="E100" s="168"/>
      <c r="F100" s="169"/>
      <c r="G100" s="157"/>
      <c r="H100" s="168">
        <f t="shared" si="4"/>
        <v>0</v>
      </c>
    </row>
    <row r="101" spans="3:8" ht="15.75" customHeight="1" x14ac:dyDescent="0.25">
      <c r="C101" s="157"/>
      <c r="D101" s="157"/>
      <c r="E101" s="168"/>
      <c r="F101" s="169"/>
      <c r="G101" s="157"/>
      <c r="H101" s="168">
        <f t="shared" si="4"/>
        <v>0</v>
      </c>
    </row>
    <row r="102" spans="3:8" ht="15.75" customHeight="1" x14ac:dyDescent="0.25">
      <c r="C102" s="157"/>
      <c r="D102" s="157"/>
      <c r="E102" s="168"/>
      <c r="F102" s="169"/>
      <c r="G102" s="157"/>
      <c r="H102" s="168">
        <f t="shared" si="4"/>
        <v>0</v>
      </c>
    </row>
    <row r="103" spans="3:8" ht="15.75" customHeight="1" x14ac:dyDescent="0.25">
      <c r="C103" s="157"/>
      <c r="D103" s="157"/>
      <c r="E103" s="168"/>
      <c r="F103" s="169"/>
      <c r="G103" s="157"/>
      <c r="H103" s="168">
        <f t="shared" si="4"/>
        <v>0</v>
      </c>
    </row>
    <row r="104" spans="3:8" ht="15.75" customHeight="1" x14ac:dyDescent="0.25">
      <c r="C104" s="157"/>
      <c r="D104" s="157"/>
      <c r="E104" s="168"/>
      <c r="F104" s="169"/>
      <c r="G104" s="157"/>
      <c r="H104" s="168">
        <f t="shared" si="4"/>
        <v>0</v>
      </c>
    </row>
    <row r="105" spans="3:8" ht="15.75" customHeight="1" x14ac:dyDescent="0.25">
      <c r="C105" s="157"/>
      <c r="D105" s="157"/>
      <c r="E105" s="168"/>
      <c r="F105" s="169"/>
      <c r="G105" s="157"/>
      <c r="H105" s="168">
        <f t="shared" si="4"/>
        <v>0</v>
      </c>
    </row>
    <row r="106" spans="3:8" ht="15.75" customHeight="1" x14ac:dyDescent="0.25">
      <c r="C106" s="157"/>
      <c r="D106" s="157"/>
      <c r="E106" s="168"/>
      <c r="F106" s="169"/>
      <c r="G106" s="157"/>
      <c r="H106" s="168">
        <f t="shared" si="4"/>
        <v>0</v>
      </c>
    </row>
    <row r="107" spans="3:8" ht="15.75" customHeight="1" x14ac:dyDescent="0.25">
      <c r="C107" s="157"/>
      <c r="D107" s="157"/>
      <c r="E107" s="168"/>
      <c r="F107" s="169"/>
      <c r="G107" s="157"/>
      <c r="H107" s="168">
        <f t="shared" si="4"/>
        <v>0</v>
      </c>
    </row>
    <row r="108" spans="3:8" ht="15.75" customHeight="1" x14ac:dyDescent="0.25">
      <c r="C108" s="157"/>
      <c r="D108" s="157"/>
      <c r="E108" s="168"/>
      <c r="F108" s="169"/>
      <c r="G108" s="157"/>
      <c r="H108" s="168">
        <f t="shared" si="4"/>
        <v>0</v>
      </c>
    </row>
    <row r="109" spans="3:8" ht="15.75" customHeight="1" x14ac:dyDescent="0.25">
      <c r="C109" s="157"/>
      <c r="D109" s="157"/>
      <c r="E109" s="168"/>
      <c r="F109" s="169"/>
      <c r="G109" s="157"/>
      <c r="H109" s="168">
        <f t="shared" si="4"/>
        <v>0</v>
      </c>
    </row>
    <row r="110" spans="3:8" ht="15.75" customHeight="1" x14ac:dyDescent="0.25">
      <c r="C110" s="157"/>
      <c r="D110" s="157"/>
      <c r="E110" s="168"/>
      <c r="F110" s="169"/>
      <c r="G110" s="157"/>
      <c r="H110" s="168">
        <f t="shared" si="4"/>
        <v>0</v>
      </c>
    </row>
    <row r="111" spans="3:8" ht="15.75" customHeight="1" x14ac:dyDescent="0.25">
      <c r="C111" s="157"/>
      <c r="D111" s="157"/>
      <c r="E111" s="168"/>
      <c r="F111" s="169"/>
      <c r="G111" s="157"/>
      <c r="H111" s="168">
        <f t="shared" si="4"/>
        <v>0</v>
      </c>
    </row>
    <row r="112" spans="3:8" ht="15.75" customHeight="1" x14ac:dyDescent="0.25">
      <c r="C112" s="157"/>
      <c r="D112" s="157"/>
      <c r="E112" s="168"/>
      <c r="F112" s="169"/>
      <c r="G112" s="157"/>
      <c r="H112" s="168">
        <f t="shared" si="4"/>
        <v>0</v>
      </c>
    </row>
    <row r="113" spans="1:8" ht="15.75" customHeight="1" x14ac:dyDescent="0.25">
      <c r="C113" s="157"/>
      <c r="D113" s="157"/>
      <c r="E113" s="168"/>
      <c r="F113" s="169"/>
      <c r="G113" s="157"/>
      <c r="H113" s="168">
        <f t="shared" si="4"/>
        <v>0</v>
      </c>
    </row>
    <row r="114" spans="1:8" ht="15.75" customHeight="1" x14ac:dyDescent="0.25">
      <c r="C114" s="157"/>
      <c r="D114" s="157"/>
      <c r="E114" s="168"/>
      <c r="F114" s="169"/>
      <c r="G114" s="157"/>
      <c r="H114" s="168">
        <f t="shared" si="4"/>
        <v>0</v>
      </c>
    </row>
    <row r="115" spans="1:8" ht="15.75" customHeight="1" x14ac:dyDescent="0.25">
      <c r="C115" s="157"/>
      <c r="D115" s="157"/>
      <c r="E115" s="168"/>
      <c r="F115" s="169"/>
      <c r="G115" s="157"/>
      <c r="H115" s="168">
        <f t="shared" si="4"/>
        <v>0</v>
      </c>
    </row>
    <row r="116" spans="1:8" ht="15.75" customHeight="1" x14ac:dyDescent="0.25">
      <c r="C116" s="157"/>
      <c r="D116" s="157"/>
      <c r="E116" s="168"/>
      <c r="F116" s="169"/>
      <c r="G116" s="157"/>
      <c r="H116" s="168">
        <f t="shared" si="4"/>
        <v>0</v>
      </c>
    </row>
    <row r="117" spans="1:8" ht="15.75" customHeight="1" x14ac:dyDescent="0.25">
      <c r="C117" s="157"/>
      <c r="D117" s="157"/>
      <c r="E117" s="168"/>
      <c r="F117" s="169"/>
      <c r="G117" s="157"/>
      <c r="H117" s="168">
        <f t="shared" si="4"/>
        <v>0</v>
      </c>
    </row>
    <row r="118" spans="1:8" ht="15.75" customHeight="1" x14ac:dyDescent="0.25">
      <c r="A118" s="572" t="s">
        <v>135</v>
      </c>
      <c r="B118" s="45"/>
      <c r="C118" s="157"/>
      <c r="D118" s="157"/>
      <c r="E118" s="168"/>
      <c r="F118" s="169"/>
      <c r="G118" s="157"/>
      <c r="H118" s="168">
        <f t="shared" si="4"/>
        <v>0</v>
      </c>
    </row>
    <row r="119" spans="1:8" ht="15.75" customHeight="1" x14ac:dyDescent="0.25">
      <c r="A119" s="573"/>
      <c r="B119" s="45"/>
      <c r="C119" s="157"/>
      <c r="D119" s="157"/>
      <c r="E119" s="168"/>
      <c r="F119" s="169"/>
      <c r="G119" s="157"/>
      <c r="H119" s="168">
        <f t="shared" si="4"/>
        <v>0</v>
      </c>
    </row>
    <row r="120" spans="1:8" ht="15.75" customHeight="1" x14ac:dyDescent="0.25">
      <c r="A120" s="573"/>
      <c r="B120" s="45"/>
      <c r="C120" s="157"/>
      <c r="D120" s="157"/>
      <c r="E120" s="168"/>
      <c r="F120" s="169"/>
      <c r="G120" s="157"/>
      <c r="H120" s="168">
        <f t="shared" si="4"/>
        <v>0</v>
      </c>
    </row>
    <row r="121" spans="1:8" ht="15.75" customHeight="1" x14ac:dyDescent="0.25">
      <c r="A121" s="573"/>
      <c r="B121" s="45"/>
      <c r="C121" s="157"/>
      <c r="D121" s="157"/>
      <c r="E121" s="168"/>
      <c r="F121" s="169"/>
      <c r="G121" s="157"/>
      <c r="H121" s="168">
        <f t="shared" si="4"/>
        <v>0</v>
      </c>
    </row>
    <row r="122" spans="1:8" ht="15.75" customHeight="1" x14ac:dyDescent="0.25">
      <c r="A122" s="573"/>
      <c r="B122" s="45"/>
      <c r="C122" s="157"/>
      <c r="D122" s="157"/>
      <c r="E122" s="168"/>
      <c r="F122" s="169"/>
      <c r="G122" s="157"/>
      <c r="H122" s="168">
        <f t="shared" si="4"/>
        <v>0</v>
      </c>
    </row>
    <row r="123" spans="1:8" ht="15.75" customHeight="1" x14ac:dyDescent="0.25">
      <c r="A123" s="573"/>
      <c r="B123" s="45"/>
      <c r="C123" s="157"/>
      <c r="D123" s="157"/>
      <c r="E123" s="168"/>
      <c r="F123" s="169"/>
      <c r="G123" s="157"/>
      <c r="H123" s="168">
        <f t="shared" si="4"/>
        <v>0</v>
      </c>
    </row>
    <row r="124" spans="1:8" ht="15.75" customHeight="1" x14ac:dyDescent="0.25">
      <c r="A124" s="573"/>
      <c r="B124" s="45"/>
      <c r="C124" s="157"/>
      <c r="D124" s="157"/>
      <c r="E124" s="168"/>
      <c r="F124" s="169"/>
      <c r="G124" s="157"/>
      <c r="H124" s="168">
        <f t="shared" si="4"/>
        <v>0</v>
      </c>
    </row>
    <row r="125" spans="1:8" ht="15.75" customHeight="1" x14ac:dyDescent="0.25">
      <c r="A125" s="573"/>
      <c r="B125" s="45"/>
      <c r="C125" s="157"/>
      <c r="D125" s="157"/>
      <c r="E125" s="168"/>
      <c r="F125" s="169"/>
      <c r="G125" s="157"/>
      <c r="H125" s="168">
        <f>E125*F125*G125</f>
        <v>0</v>
      </c>
    </row>
    <row r="126" spans="1:8" ht="15.75" customHeight="1" x14ac:dyDescent="0.25">
      <c r="A126" s="573"/>
      <c r="B126" s="45"/>
      <c r="C126" s="157"/>
      <c r="D126" s="157"/>
      <c r="E126" s="168"/>
      <c r="F126" s="169"/>
      <c r="G126" s="157"/>
      <c r="H126" s="168">
        <f t="shared" ref="H126:H127" si="5">E126*F126*G126</f>
        <v>0</v>
      </c>
    </row>
    <row r="127" spans="1:8" ht="15.75" customHeight="1" x14ac:dyDescent="0.25">
      <c r="A127" s="574"/>
      <c r="B127" s="45"/>
      <c r="C127" s="157"/>
      <c r="D127" s="157"/>
      <c r="E127" s="168"/>
      <c r="F127" s="169"/>
      <c r="G127" s="157"/>
      <c r="H127" s="168">
        <f t="shared" si="5"/>
        <v>0</v>
      </c>
    </row>
    <row r="128" spans="1:8" ht="15.75" customHeight="1" x14ac:dyDescent="0.25">
      <c r="C128" s="157"/>
      <c r="D128" s="157"/>
      <c r="E128" s="168"/>
      <c r="F128" s="169"/>
      <c r="G128" s="157"/>
      <c r="H128" s="168">
        <f t="shared" si="0"/>
        <v>0</v>
      </c>
    </row>
    <row r="129" spans="3:8" ht="15.75" customHeight="1" x14ac:dyDescent="0.25">
      <c r="C129" s="157"/>
      <c r="D129" s="157"/>
      <c r="E129" s="168"/>
      <c r="F129" s="169"/>
      <c r="G129" s="157"/>
      <c r="H129" s="168">
        <f t="shared" si="0"/>
        <v>0</v>
      </c>
    </row>
    <row r="130" spans="3:8" ht="15.75" customHeight="1" x14ac:dyDescent="0.25">
      <c r="C130" s="157"/>
      <c r="D130" s="157"/>
      <c r="E130" s="168"/>
      <c r="F130" s="169"/>
      <c r="G130" s="157"/>
      <c r="H130" s="168">
        <f t="shared" si="0"/>
        <v>0</v>
      </c>
    </row>
    <row r="131" spans="3:8" ht="15.75" customHeight="1" x14ac:dyDescent="0.25">
      <c r="C131" s="157"/>
      <c r="D131" s="157"/>
      <c r="E131" s="168"/>
      <c r="F131" s="169"/>
      <c r="G131" s="157"/>
      <c r="H131" s="168">
        <f t="shared" si="0"/>
        <v>0</v>
      </c>
    </row>
    <row r="132" spans="3:8" ht="15.75" customHeight="1" x14ac:dyDescent="0.25">
      <c r="C132" s="157"/>
      <c r="D132" s="157"/>
      <c r="E132" s="168"/>
      <c r="F132" s="169"/>
      <c r="G132" s="157"/>
      <c r="H132" s="168">
        <f t="shared" si="0"/>
        <v>0</v>
      </c>
    </row>
    <row r="133" spans="3:8" ht="15.75" customHeight="1" x14ac:dyDescent="0.25">
      <c r="C133" s="157"/>
      <c r="D133" s="157"/>
      <c r="E133" s="168"/>
      <c r="F133" s="169"/>
      <c r="G133" s="157"/>
      <c r="H133" s="168">
        <f t="shared" si="0"/>
        <v>0</v>
      </c>
    </row>
    <row r="134" spans="3:8" ht="15.75" customHeight="1" x14ac:dyDescent="0.25">
      <c r="C134" s="157"/>
      <c r="D134" s="157"/>
      <c r="E134" s="168"/>
      <c r="F134" s="169"/>
      <c r="G134" s="157"/>
      <c r="H134" s="168">
        <f t="shared" si="0"/>
        <v>0</v>
      </c>
    </row>
    <row r="135" spans="3:8" ht="15.75" customHeight="1" x14ac:dyDescent="0.25">
      <c r="C135" s="157"/>
      <c r="D135" s="157"/>
      <c r="E135" s="168"/>
      <c r="F135" s="169"/>
      <c r="G135" s="157"/>
      <c r="H135" s="168">
        <f t="shared" si="0"/>
        <v>0</v>
      </c>
    </row>
    <row r="136" spans="3:8" ht="15.75" customHeight="1" x14ac:dyDescent="0.25">
      <c r="C136" s="157"/>
      <c r="D136" s="157"/>
      <c r="E136" s="168"/>
      <c r="F136" s="169"/>
      <c r="G136" s="157"/>
      <c r="H136" s="168">
        <f t="shared" si="0"/>
        <v>0</v>
      </c>
    </row>
    <row r="137" spans="3:8" ht="15.75" customHeight="1" x14ac:dyDescent="0.25">
      <c r="C137" s="157"/>
      <c r="D137" s="157"/>
      <c r="E137" s="168"/>
      <c r="F137" s="169"/>
      <c r="G137" s="157"/>
      <c r="H137" s="168">
        <f t="shared" si="0"/>
        <v>0</v>
      </c>
    </row>
    <row r="138" spans="3:8" ht="15.75" customHeight="1" x14ac:dyDescent="0.25">
      <c r="C138" s="157"/>
      <c r="D138" s="157"/>
      <c r="E138" s="168"/>
      <c r="F138" s="169"/>
      <c r="G138" s="157"/>
      <c r="H138" s="168">
        <f t="shared" si="0"/>
        <v>0</v>
      </c>
    </row>
    <row r="139" spans="3:8" ht="15.75" customHeight="1" x14ac:dyDescent="0.25">
      <c r="C139" s="157"/>
      <c r="D139" s="157"/>
      <c r="E139" s="168"/>
      <c r="F139" s="169"/>
      <c r="G139" s="157"/>
      <c r="H139" s="168">
        <f t="shared" si="0"/>
        <v>0</v>
      </c>
    </row>
    <row r="140" spans="3:8" ht="15.75" customHeight="1" x14ac:dyDescent="0.25">
      <c r="C140" s="157"/>
      <c r="D140" s="157"/>
      <c r="E140" s="168"/>
      <c r="F140" s="169"/>
      <c r="G140" s="157"/>
      <c r="H140" s="168">
        <f t="shared" si="0"/>
        <v>0</v>
      </c>
    </row>
    <row r="141" spans="3:8" ht="15.75" customHeight="1" x14ac:dyDescent="0.25">
      <c r="C141" s="157"/>
      <c r="D141" s="157"/>
      <c r="E141" s="168"/>
      <c r="F141" s="169"/>
      <c r="G141" s="157"/>
      <c r="H141" s="168">
        <f t="shared" si="0"/>
        <v>0</v>
      </c>
    </row>
    <row r="142" spans="3:8" ht="15.75" customHeight="1" x14ac:dyDescent="0.25">
      <c r="C142" s="157"/>
      <c r="D142" s="157"/>
      <c r="E142" s="168"/>
      <c r="F142" s="169"/>
      <c r="G142" s="157"/>
      <c r="H142" s="168">
        <f t="shared" si="0"/>
        <v>0</v>
      </c>
    </row>
    <row r="143" spans="3:8" ht="15.75" customHeight="1" x14ac:dyDescent="0.25">
      <c r="C143" s="157"/>
      <c r="D143" s="157"/>
      <c r="E143" s="168"/>
      <c r="F143" s="169"/>
      <c r="G143" s="157"/>
      <c r="H143" s="168">
        <f t="shared" si="0"/>
        <v>0</v>
      </c>
    </row>
    <row r="144" spans="3:8" ht="15.75" customHeight="1" x14ac:dyDescent="0.25">
      <c r="C144" s="157"/>
      <c r="D144" s="157"/>
      <c r="E144" s="168"/>
      <c r="F144" s="169"/>
      <c r="G144" s="157"/>
      <c r="H144" s="168">
        <f t="shared" si="0"/>
        <v>0</v>
      </c>
    </row>
    <row r="145" spans="1:8" ht="15.75" customHeight="1" x14ac:dyDescent="0.25">
      <c r="C145" s="157"/>
      <c r="D145" s="157"/>
      <c r="E145" s="168"/>
      <c r="F145" s="169"/>
      <c r="G145" s="157"/>
      <c r="H145" s="168">
        <f t="shared" si="0"/>
        <v>0</v>
      </c>
    </row>
    <row r="146" spans="1:8" ht="15.75" customHeight="1" x14ac:dyDescent="0.25">
      <c r="C146" s="157"/>
      <c r="D146" s="157"/>
      <c r="E146" s="168"/>
      <c r="F146" s="169"/>
      <c r="G146" s="157"/>
      <c r="H146" s="168">
        <f t="shared" si="0"/>
        <v>0</v>
      </c>
    </row>
    <row r="147" spans="1:8" ht="15.75" customHeight="1" x14ac:dyDescent="0.25">
      <c r="C147" s="157"/>
      <c r="D147" s="157"/>
      <c r="E147" s="168"/>
      <c r="F147" s="169"/>
      <c r="G147" s="157"/>
      <c r="H147" s="168">
        <f t="shared" si="0"/>
        <v>0</v>
      </c>
    </row>
    <row r="148" spans="1:8" ht="15.75" customHeight="1" x14ac:dyDescent="0.25">
      <c r="C148" s="157"/>
      <c r="D148" s="157"/>
      <c r="E148" s="168"/>
      <c r="F148" s="169"/>
      <c r="G148" s="157"/>
      <c r="H148" s="168">
        <f t="shared" si="0"/>
        <v>0</v>
      </c>
    </row>
    <row r="149" spans="1:8" ht="15.75" customHeight="1" x14ac:dyDescent="0.25">
      <c r="A149" s="572" t="s">
        <v>135</v>
      </c>
      <c r="B149" s="45"/>
      <c r="C149" s="157"/>
      <c r="D149" s="157"/>
      <c r="E149" s="168"/>
      <c r="F149" s="169"/>
      <c r="G149" s="157"/>
      <c r="H149" s="168">
        <f t="shared" si="0"/>
        <v>0</v>
      </c>
    </row>
    <row r="150" spans="1:8" ht="15.75" customHeight="1" x14ac:dyDescent="0.25">
      <c r="A150" s="573"/>
      <c r="B150" s="45"/>
      <c r="C150" s="157"/>
      <c r="D150" s="157"/>
      <c r="E150" s="168"/>
      <c r="F150" s="169"/>
      <c r="G150" s="157"/>
      <c r="H150" s="168">
        <f t="shared" si="0"/>
        <v>0</v>
      </c>
    </row>
    <row r="151" spans="1:8" ht="15.75" customHeight="1" x14ac:dyDescent="0.25">
      <c r="A151" s="573"/>
      <c r="B151" s="45"/>
      <c r="C151" s="157"/>
      <c r="D151" s="157"/>
      <c r="E151" s="168"/>
      <c r="F151" s="169"/>
      <c r="G151" s="157"/>
      <c r="H151" s="168">
        <f t="shared" si="0"/>
        <v>0</v>
      </c>
    </row>
    <row r="152" spans="1:8" ht="15.75" customHeight="1" x14ac:dyDescent="0.25">
      <c r="A152" s="573"/>
      <c r="B152" s="45"/>
      <c r="C152" s="157"/>
      <c r="D152" s="157"/>
      <c r="E152" s="168"/>
      <c r="F152" s="169"/>
      <c r="G152" s="157"/>
      <c r="H152" s="168">
        <f t="shared" si="0"/>
        <v>0</v>
      </c>
    </row>
    <row r="153" spans="1:8" ht="15.75" customHeight="1" x14ac:dyDescent="0.25">
      <c r="A153" s="573"/>
      <c r="B153" s="45"/>
      <c r="C153" s="157"/>
      <c r="D153" s="157"/>
      <c r="E153" s="168"/>
      <c r="F153" s="169"/>
      <c r="G153" s="157"/>
      <c r="H153" s="168">
        <f t="shared" si="0"/>
        <v>0</v>
      </c>
    </row>
    <row r="154" spans="1:8" ht="15.75" customHeight="1" x14ac:dyDescent="0.25">
      <c r="A154" s="573"/>
      <c r="B154" s="45"/>
      <c r="C154" s="157"/>
      <c r="D154" s="157"/>
      <c r="E154" s="168"/>
      <c r="F154" s="169"/>
      <c r="G154" s="157"/>
      <c r="H154" s="168">
        <f t="shared" si="0"/>
        <v>0</v>
      </c>
    </row>
    <row r="155" spans="1:8" ht="15.75" customHeight="1" x14ac:dyDescent="0.25">
      <c r="A155" s="573"/>
      <c r="B155" s="45"/>
      <c r="C155" s="157"/>
      <c r="D155" s="157"/>
      <c r="E155" s="168"/>
      <c r="F155" s="169"/>
      <c r="G155" s="157"/>
      <c r="H155" s="168">
        <f t="shared" si="0"/>
        <v>0</v>
      </c>
    </row>
    <row r="156" spans="1:8" ht="15.75" customHeight="1" x14ac:dyDescent="0.25">
      <c r="A156" s="573"/>
      <c r="B156" s="45"/>
      <c r="C156" s="157"/>
      <c r="D156" s="157"/>
      <c r="E156" s="168"/>
      <c r="F156" s="169"/>
      <c r="G156" s="157"/>
      <c r="H156" s="168">
        <f>E156*F156*G156</f>
        <v>0</v>
      </c>
    </row>
    <row r="157" spans="1:8" ht="15.75" customHeight="1" x14ac:dyDescent="0.25">
      <c r="A157" s="573"/>
      <c r="B157" s="45"/>
      <c r="C157" s="157"/>
      <c r="D157" s="157"/>
      <c r="E157" s="168"/>
      <c r="F157" s="169"/>
      <c r="G157" s="157"/>
      <c r="H157" s="168">
        <f t="shared" si="0"/>
        <v>0</v>
      </c>
    </row>
    <row r="158" spans="1:8" ht="15.75" customHeight="1" x14ac:dyDescent="0.25">
      <c r="A158" s="574"/>
      <c r="B158" s="45"/>
      <c r="C158" s="157"/>
      <c r="D158" s="157"/>
      <c r="E158" s="168"/>
      <c r="F158" s="169"/>
      <c r="G158" s="157"/>
      <c r="H158" s="168">
        <f t="shared" si="0"/>
        <v>0</v>
      </c>
    </row>
    <row r="159" spans="1:8" ht="15.75" customHeight="1" x14ac:dyDescent="0.25">
      <c r="C159" s="157"/>
      <c r="D159" s="157"/>
      <c r="E159" s="168"/>
      <c r="F159" s="169"/>
      <c r="G159" s="157"/>
      <c r="H159" s="168">
        <f t="shared" si="0"/>
        <v>0</v>
      </c>
    </row>
    <row r="160" spans="1:8" ht="15.75" customHeight="1" x14ac:dyDescent="0.25">
      <c r="C160" s="157"/>
      <c r="D160" s="157"/>
      <c r="E160" s="168"/>
      <c r="F160" s="169"/>
      <c r="G160" s="157"/>
      <c r="H160" s="168">
        <f t="shared" si="0"/>
        <v>0</v>
      </c>
    </row>
    <row r="161" spans="1:8" ht="15.75" customHeight="1" x14ac:dyDescent="0.25">
      <c r="C161" s="157"/>
      <c r="D161" s="157"/>
      <c r="E161" s="168"/>
      <c r="F161" s="169"/>
      <c r="G161" s="157"/>
      <c r="H161" s="168">
        <f t="shared" si="0"/>
        <v>0</v>
      </c>
    </row>
    <row r="162" spans="1:8" ht="15.75" customHeight="1" x14ac:dyDescent="0.25">
      <c r="C162" s="157"/>
      <c r="D162" s="157"/>
      <c r="E162" s="168"/>
      <c r="F162" s="169"/>
      <c r="G162" s="157"/>
      <c r="H162" s="168">
        <f t="shared" si="0"/>
        <v>0</v>
      </c>
    </row>
    <row r="163" spans="1:8" ht="15.75" customHeight="1" x14ac:dyDescent="0.25">
      <c r="C163" s="157"/>
      <c r="D163" s="157"/>
      <c r="E163" s="168"/>
      <c r="F163" s="169"/>
      <c r="G163" s="157"/>
      <c r="H163" s="168">
        <f t="shared" si="0"/>
        <v>0</v>
      </c>
    </row>
    <row r="164" spans="1:8" ht="15.75" customHeight="1" x14ac:dyDescent="0.25">
      <c r="C164" s="157"/>
      <c r="D164" s="157"/>
      <c r="E164" s="168"/>
      <c r="F164" s="169"/>
      <c r="G164" s="157"/>
      <c r="H164" s="168">
        <f t="shared" si="0"/>
        <v>0</v>
      </c>
    </row>
    <row r="165" spans="1:8" ht="15.75" customHeight="1" x14ac:dyDescent="0.25">
      <c r="C165" s="157"/>
      <c r="D165" s="157"/>
      <c r="E165" s="168"/>
      <c r="F165" s="169"/>
      <c r="G165" s="157"/>
      <c r="H165" s="168">
        <f t="shared" si="0"/>
        <v>0</v>
      </c>
    </row>
    <row r="166" spans="1:8" ht="15.75" customHeight="1" x14ac:dyDescent="0.25">
      <c r="C166" s="157"/>
      <c r="D166" s="157"/>
      <c r="E166" s="168"/>
      <c r="F166" s="169"/>
      <c r="G166" s="157"/>
      <c r="H166" s="168">
        <f t="shared" si="0"/>
        <v>0</v>
      </c>
    </row>
    <row r="167" spans="1:8" ht="15.75" customHeight="1" x14ac:dyDescent="0.25">
      <c r="C167" s="157"/>
      <c r="D167" s="157"/>
      <c r="E167" s="168"/>
      <c r="F167" s="169"/>
      <c r="G167" s="157"/>
      <c r="H167" s="168">
        <f t="shared" si="0"/>
        <v>0</v>
      </c>
    </row>
    <row r="168" spans="1:8" ht="15.75" customHeight="1" x14ac:dyDescent="0.25">
      <c r="C168" s="157"/>
      <c r="D168" s="157"/>
      <c r="E168" s="168"/>
      <c r="F168" s="169"/>
      <c r="G168" s="157"/>
      <c r="H168" s="168">
        <f t="shared" si="0"/>
        <v>0</v>
      </c>
    </row>
    <row r="169" spans="1:8" ht="15.75" customHeight="1" x14ac:dyDescent="0.25">
      <c r="C169" s="157"/>
      <c r="D169" s="157"/>
      <c r="E169" s="168"/>
      <c r="F169" s="169"/>
      <c r="G169" s="157"/>
      <c r="H169" s="168">
        <f t="shared" si="0"/>
        <v>0</v>
      </c>
    </row>
    <row r="170" spans="1:8" ht="15.75" customHeight="1" x14ac:dyDescent="0.25">
      <c r="C170" s="157"/>
      <c r="D170" s="157"/>
      <c r="E170" s="168"/>
      <c r="F170" s="169"/>
      <c r="G170" s="157"/>
      <c r="H170" s="168">
        <f t="shared" si="0"/>
        <v>0</v>
      </c>
    </row>
    <row r="171" spans="1:8" ht="15.75" customHeight="1" x14ac:dyDescent="0.25">
      <c r="C171" s="157"/>
      <c r="D171" s="157"/>
      <c r="E171" s="168"/>
      <c r="F171" s="169"/>
      <c r="G171" s="157"/>
      <c r="H171" s="168">
        <f t="shared" si="0"/>
        <v>0</v>
      </c>
    </row>
    <row r="172" spans="1:8" ht="15.75" customHeight="1" x14ac:dyDescent="0.25">
      <c r="C172" s="157"/>
      <c r="D172" s="157"/>
      <c r="E172" s="168"/>
      <c r="F172" s="169"/>
      <c r="G172" s="157"/>
      <c r="H172" s="168">
        <f t="shared" si="0"/>
        <v>0</v>
      </c>
    </row>
    <row r="173" spans="1:8" ht="15.75" customHeight="1" x14ac:dyDescent="0.25">
      <c r="C173" s="157"/>
      <c r="D173" s="157"/>
      <c r="E173" s="168"/>
      <c r="F173" s="169"/>
      <c r="G173" s="157"/>
      <c r="H173" s="168">
        <f t="shared" si="0"/>
        <v>0</v>
      </c>
    </row>
    <row r="174" spans="1:8" ht="15.75" customHeight="1" x14ac:dyDescent="0.25">
      <c r="C174" s="157"/>
      <c r="D174" s="157"/>
      <c r="E174" s="168"/>
      <c r="F174" s="169"/>
      <c r="G174" s="157"/>
      <c r="H174" s="168">
        <f t="shared" si="0"/>
        <v>0</v>
      </c>
    </row>
    <row r="175" spans="1:8" ht="15.75" customHeight="1" x14ac:dyDescent="0.25">
      <c r="C175" s="157"/>
      <c r="D175" s="157"/>
      <c r="E175" s="168"/>
      <c r="F175" s="169"/>
      <c r="G175" s="157"/>
      <c r="H175" s="168">
        <f t="shared" si="0"/>
        <v>0</v>
      </c>
    </row>
    <row r="176" spans="1:8" ht="15.75" customHeight="1" x14ac:dyDescent="0.25">
      <c r="A176" s="46"/>
      <c r="B176" s="45"/>
      <c r="C176" s="157"/>
      <c r="D176" s="157"/>
      <c r="E176" s="168"/>
      <c r="F176" s="169"/>
      <c r="G176" s="157"/>
      <c r="H176" s="168">
        <f t="shared" si="0"/>
        <v>0</v>
      </c>
    </row>
    <row r="177" spans="1:8" ht="15.75" customHeight="1" x14ac:dyDescent="0.25">
      <c r="A177" s="46"/>
      <c r="B177" s="45"/>
      <c r="C177" s="157"/>
      <c r="D177" s="157"/>
      <c r="E177" s="168"/>
      <c r="F177" s="169"/>
      <c r="G177" s="157"/>
      <c r="H177" s="168">
        <f t="shared" si="0"/>
        <v>0</v>
      </c>
    </row>
    <row r="178" spans="1:8" ht="15.75" customHeight="1" x14ac:dyDescent="0.25">
      <c r="A178" s="46"/>
      <c r="B178" s="45"/>
      <c r="C178" s="157"/>
      <c r="D178" s="157"/>
      <c r="E178" s="168"/>
      <c r="F178" s="169"/>
      <c r="G178" s="157"/>
      <c r="H178" s="168">
        <f t="shared" si="0"/>
        <v>0</v>
      </c>
    </row>
    <row r="179" spans="1:8" ht="15.75" customHeight="1" x14ac:dyDescent="0.25">
      <c r="B179" s="45"/>
      <c r="C179" s="157"/>
      <c r="D179" s="157"/>
      <c r="E179" s="168"/>
      <c r="F179" s="169"/>
      <c r="G179" s="157"/>
      <c r="H179" s="168">
        <f t="shared" si="0"/>
        <v>0</v>
      </c>
    </row>
    <row r="180" spans="1:8" ht="15.75" customHeight="1" x14ac:dyDescent="0.25">
      <c r="A180" s="572" t="s">
        <v>135</v>
      </c>
      <c r="B180" s="45"/>
      <c r="C180" s="157"/>
      <c r="D180" s="157"/>
      <c r="E180" s="168"/>
      <c r="F180" s="169"/>
      <c r="G180" s="157"/>
      <c r="H180" s="168">
        <f t="shared" si="0"/>
        <v>0</v>
      </c>
    </row>
    <row r="181" spans="1:8" ht="15.75" customHeight="1" x14ac:dyDescent="0.25">
      <c r="A181" s="573"/>
      <c r="B181" s="45"/>
      <c r="C181" s="157"/>
      <c r="D181" s="157"/>
      <c r="E181" s="168"/>
      <c r="F181" s="169"/>
      <c r="G181" s="157"/>
      <c r="H181" s="168">
        <f t="shared" si="0"/>
        <v>0</v>
      </c>
    </row>
    <row r="182" spans="1:8" ht="15.75" customHeight="1" x14ac:dyDescent="0.25">
      <c r="A182" s="573"/>
      <c r="B182" s="45"/>
      <c r="C182" s="157"/>
      <c r="D182" s="157"/>
      <c r="E182" s="168"/>
      <c r="F182" s="169"/>
      <c r="G182" s="157"/>
      <c r="H182" s="168">
        <f t="shared" si="0"/>
        <v>0</v>
      </c>
    </row>
    <row r="183" spans="1:8" ht="15.75" customHeight="1" x14ac:dyDescent="0.25">
      <c r="A183" s="573"/>
      <c r="B183" s="45"/>
      <c r="C183" s="157"/>
      <c r="D183" s="157"/>
      <c r="E183" s="168"/>
      <c r="F183" s="169"/>
      <c r="G183" s="157"/>
      <c r="H183" s="168">
        <f t="shared" si="0"/>
        <v>0</v>
      </c>
    </row>
    <row r="184" spans="1:8" ht="15.75" customHeight="1" x14ac:dyDescent="0.25">
      <c r="A184" s="573"/>
      <c r="B184" s="45"/>
      <c r="C184" s="157"/>
      <c r="D184" s="157"/>
      <c r="E184" s="168"/>
      <c r="F184" s="169"/>
      <c r="G184" s="157"/>
      <c r="H184" s="168">
        <f t="shared" si="0"/>
        <v>0</v>
      </c>
    </row>
    <row r="185" spans="1:8" ht="15.75" customHeight="1" x14ac:dyDescent="0.25">
      <c r="A185" s="573"/>
      <c r="B185" s="45"/>
      <c r="C185" s="157"/>
      <c r="D185" s="157"/>
      <c r="E185" s="168"/>
      <c r="F185" s="169"/>
      <c r="G185" s="157"/>
      <c r="H185" s="168">
        <f t="shared" si="0"/>
        <v>0</v>
      </c>
    </row>
    <row r="186" spans="1:8" ht="15.75" customHeight="1" x14ac:dyDescent="0.25">
      <c r="A186" s="573"/>
      <c r="B186" s="45"/>
      <c r="C186" s="157"/>
      <c r="D186" s="157"/>
      <c r="E186" s="168"/>
      <c r="F186" s="169"/>
      <c r="G186" s="157"/>
      <c r="H186" s="168">
        <f t="shared" si="0"/>
        <v>0</v>
      </c>
    </row>
    <row r="187" spans="1:8" ht="15.75" customHeight="1" x14ac:dyDescent="0.25">
      <c r="A187" s="573"/>
      <c r="B187" s="45"/>
      <c r="C187" s="157"/>
      <c r="D187" s="157"/>
      <c r="E187" s="168"/>
      <c r="F187" s="169"/>
      <c r="G187" s="157"/>
      <c r="H187" s="168">
        <f>E187*F187*G187</f>
        <v>0</v>
      </c>
    </row>
    <row r="188" spans="1:8" ht="15.75" customHeight="1" x14ac:dyDescent="0.25">
      <c r="A188" s="573"/>
      <c r="B188" s="45"/>
      <c r="C188" s="157"/>
      <c r="D188" s="157"/>
      <c r="E188" s="168"/>
      <c r="F188" s="169"/>
      <c r="G188" s="157"/>
      <c r="H188" s="168">
        <f t="shared" si="0"/>
        <v>0</v>
      </c>
    </row>
    <row r="189" spans="1:8" ht="15.75" customHeight="1" x14ac:dyDescent="0.25">
      <c r="A189" s="574"/>
      <c r="B189" s="45"/>
      <c r="C189" s="157"/>
      <c r="D189" s="157"/>
      <c r="E189" s="168"/>
      <c r="F189" s="169"/>
      <c r="G189" s="157"/>
      <c r="H189" s="168">
        <f t="shared" si="0"/>
        <v>0</v>
      </c>
    </row>
    <row r="190" spans="1:8" ht="15.75" customHeight="1" x14ac:dyDescent="0.25">
      <c r="C190" s="157"/>
      <c r="D190" s="157"/>
      <c r="E190" s="168"/>
      <c r="F190" s="169"/>
      <c r="G190" s="157"/>
      <c r="H190" s="168">
        <f t="shared" si="0"/>
        <v>0</v>
      </c>
    </row>
    <row r="191" spans="1:8" ht="15.75" customHeight="1" x14ac:dyDescent="0.25">
      <c r="C191" s="157"/>
      <c r="D191" s="157"/>
      <c r="E191" s="168"/>
      <c r="F191" s="169"/>
      <c r="G191" s="157"/>
      <c r="H191" s="168">
        <f t="shared" si="0"/>
        <v>0</v>
      </c>
    </row>
    <row r="192" spans="1:8" ht="15.75" customHeight="1" x14ac:dyDescent="0.25">
      <c r="C192" s="157"/>
      <c r="D192" s="157"/>
      <c r="E192" s="168"/>
      <c r="F192" s="169"/>
      <c r="G192" s="157"/>
      <c r="H192" s="168">
        <f t="shared" si="0"/>
        <v>0</v>
      </c>
    </row>
    <row r="193" spans="1:8" ht="15.75" customHeight="1" x14ac:dyDescent="0.25">
      <c r="C193" s="157"/>
      <c r="D193" s="157"/>
      <c r="E193" s="168"/>
      <c r="F193" s="169"/>
      <c r="G193" s="157"/>
      <c r="H193" s="168">
        <f t="shared" si="0"/>
        <v>0</v>
      </c>
    </row>
    <row r="194" spans="1:8" ht="15.75" customHeight="1" x14ac:dyDescent="0.25">
      <c r="C194" s="157"/>
      <c r="D194" s="157"/>
      <c r="E194" s="168"/>
      <c r="F194" s="169"/>
      <c r="G194" s="157"/>
      <c r="H194" s="168">
        <f t="shared" si="0"/>
        <v>0</v>
      </c>
    </row>
    <row r="195" spans="1:8" ht="15.75" customHeight="1" x14ac:dyDescent="0.25">
      <c r="C195" s="157"/>
      <c r="D195" s="157"/>
      <c r="E195" s="168"/>
      <c r="F195" s="169"/>
      <c r="G195" s="157"/>
      <c r="H195" s="168">
        <f t="shared" si="0"/>
        <v>0</v>
      </c>
    </row>
    <row r="196" spans="1:8" ht="15.75" customHeight="1" x14ac:dyDescent="0.25">
      <c r="C196" s="157"/>
      <c r="D196" s="157"/>
      <c r="E196" s="168"/>
      <c r="F196" s="169"/>
      <c r="G196" s="157"/>
      <c r="H196" s="168">
        <f t="shared" si="0"/>
        <v>0</v>
      </c>
    </row>
    <row r="197" spans="1:8" ht="15.75" customHeight="1" x14ac:dyDescent="0.25">
      <c r="C197" s="157"/>
      <c r="D197" s="157"/>
      <c r="E197" s="168"/>
      <c r="F197" s="169"/>
      <c r="G197" s="157"/>
      <c r="H197" s="168">
        <f t="shared" si="0"/>
        <v>0</v>
      </c>
    </row>
    <row r="198" spans="1:8" ht="15.75" customHeight="1" x14ac:dyDescent="0.25">
      <c r="C198" s="157"/>
      <c r="D198" s="157"/>
      <c r="E198" s="168"/>
      <c r="F198" s="169"/>
      <c r="G198" s="157"/>
      <c r="H198" s="168">
        <f t="shared" ref="H198" si="6">E198*F198*G198</f>
        <v>0</v>
      </c>
    </row>
    <row r="199" spans="1:8" ht="15.75" customHeight="1" x14ac:dyDescent="0.25">
      <c r="C199" s="157"/>
      <c r="D199" s="157"/>
      <c r="E199" s="168"/>
      <c r="F199" s="169"/>
      <c r="G199" s="157"/>
      <c r="H199" s="168">
        <f t="shared" si="0"/>
        <v>0</v>
      </c>
    </row>
    <row r="200" spans="1:8" ht="15.75" customHeight="1" x14ac:dyDescent="0.25">
      <c r="C200" s="157"/>
      <c r="D200" s="157"/>
      <c r="E200" s="168"/>
      <c r="F200" s="169"/>
      <c r="G200" s="157"/>
      <c r="H200" s="168">
        <f t="shared" si="0"/>
        <v>0</v>
      </c>
    </row>
    <row r="201" spans="1:8" ht="15.75" customHeight="1" x14ac:dyDescent="0.25">
      <c r="C201" s="157"/>
      <c r="D201" s="157"/>
      <c r="E201" s="168"/>
      <c r="F201" s="169"/>
      <c r="G201" s="157"/>
      <c r="H201" s="168">
        <f t="shared" si="0"/>
        <v>0</v>
      </c>
    </row>
    <row r="202" spans="1:8" ht="15.75" customHeight="1" x14ac:dyDescent="0.25">
      <c r="C202" s="157"/>
      <c r="D202" s="157"/>
      <c r="E202" s="168"/>
      <c r="F202" s="169"/>
      <c r="G202" s="157"/>
      <c r="H202" s="168">
        <f t="shared" si="0"/>
        <v>0</v>
      </c>
    </row>
    <row r="203" spans="1:8" ht="15.75" customHeight="1" x14ac:dyDescent="0.25">
      <c r="C203" s="157"/>
      <c r="D203" s="157"/>
      <c r="E203" s="168"/>
      <c r="F203" s="169"/>
      <c r="G203" s="157"/>
      <c r="H203" s="168">
        <f t="shared" si="0"/>
        <v>0</v>
      </c>
    </row>
    <row r="204" spans="1:8" ht="15.75" customHeight="1" x14ac:dyDescent="0.25">
      <c r="C204" s="157"/>
      <c r="D204" s="157"/>
      <c r="E204" s="168"/>
      <c r="F204" s="169"/>
      <c r="G204" s="157"/>
      <c r="H204" s="168">
        <f t="shared" si="0"/>
        <v>0</v>
      </c>
    </row>
    <row r="205" spans="1:8" ht="15.75" customHeight="1" x14ac:dyDescent="0.25">
      <c r="C205" s="157"/>
      <c r="D205" s="157"/>
      <c r="E205" s="168"/>
      <c r="F205" s="169"/>
      <c r="G205" s="157"/>
      <c r="H205" s="168">
        <f t="shared" si="0"/>
        <v>0</v>
      </c>
    </row>
    <row r="206" spans="1:8" ht="15.75" customHeight="1" x14ac:dyDescent="0.25">
      <c r="A206" s="119"/>
      <c r="C206" s="157"/>
      <c r="D206" s="157"/>
      <c r="E206" s="168"/>
      <c r="F206" s="169"/>
      <c r="G206" s="157"/>
      <c r="H206" s="168">
        <f t="shared" si="0"/>
        <v>0</v>
      </c>
    </row>
    <row r="207" spans="1:8" ht="15.75" customHeight="1" x14ac:dyDescent="0.25">
      <c r="A207" s="119"/>
      <c r="B207" s="45"/>
      <c r="C207" s="157"/>
      <c r="D207" s="157"/>
      <c r="E207" s="168"/>
      <c r="F207" s="169"/>
      <c r="G207" s="157"/>
      <c r="H207" s="168">
        <f t="shared" si="0"/>
        <v>0</v>
      </c>
    </row>
    <row r="208" spans="1:8" ht="15.75" customHeight="1" x14ac:dyDescent="0.25">
      <c r="A208" s="119"/>
      <c r="B208" s="45"/>
      <c r="C208" s="157"/>
      <c r="D208" s="157"/>
      <c r="E208" s="168"/>
      <c r="F208" s="169"/>
      <c r="G208" s="157"/>
      <c r="H208" s="168">
        <f t="shared" si="0"/>
        <v>0</v>
      </c>
    </row>
    <row r="209" spans="1:8" ht="15.75" customHeight="1" x14ac:dyDescent="0.25">
      <c r="A209" s="119"/>
      <c r="B209" s="45"/>
      <c r="C209" s="157"/>
      <c r="D209" s="157"/>
      <c r="E209" s="168"/>
      <c r="F209" s="169"/>
      <c r="G209" s="157"/>
      <c r="H209" s="168">
        <f t="shared" si="0"/>
        <v>0</v>
      </c>
    </row>
    <row r="210" spans="1:8" ht="15.75" customHeight="1" x14ac:dyDescent="0.25">
      <c r="B210" s="45"/>
      <c r="C210" s="157"/>
      <c r="D210" s="157"/>
      <c r="E210" s="168"/>
      <c r="F210" s="169"/>
      <c r="G210" s="157"/>
      <c r="H210" s="168">
        <f t="shared" si="0"/>
        <v>0</v>
      </c>
    </row>
    <row r="211" spans="1:8" ht="15.75" customHeight="1" x14ac:dyDescent="0.25">
      <c r="A211" s="572" t="s">
        <v>135</v>
      </c>
      <c r="B211" s="45"/>
      <c r="C211" s="157"/>
      <c r="D211" s="157"/>
      <c r="E211" s="168"/>
      <c r="F211" s="169"/>
      <c r="G211" s="157"/>
      <c r="H211" s="168">
        <f t="shared" si="0"/>
        <v>0</v>
      </c>
    </row>
    <row r="212" spans="1:8" ht="15.75" customHeight="1" x14ac:dyDescent="0.25">
      <c r="A212" s="573"/>
      <c r="B212" s="45"/>
      <c r="C212" s="157"/>
      <c r="D212" s="157"/>
      <c r="E212" s="168"/>
      <c r="F212" s="169"/>
      <c r="G212" s="157"/>
      <c r="H212" s="168">
        <f t="shared" si="0"/>
        <v>0</v>
      </c>
    </row>
    <row r="213" spans="1:8" ht="15.75" customHeight="1" x14ac:dyDescent="0.25">
      <c r="A213" s="573"/>
      <c r="B213" s="45"/>
      <c r="C213" s="157"/>
      <c r="D213" s="157"/>
      <c r="E213" s="168"/>
      <c r="F213" s="169"/>
      <c r="G213" s="157"/>
      <c r="H213" s="168">
        <f>E213*F213*G213</f>
        <v>0</v>
      </c>
    </row>
    <row r="214" spans="1:8" ht="15.75" customHeight="1" x14ac:dyDescent="0.25">
      <c r="A214" s="573"/>
      <c r="B214" s="45"/>
      <c r="C214" s="157"/>
      <c r="D214" s="157"/>
      <c r="E214" s="168"/>
      <c r="F214" s="169"/>
      <c r="G214" s="157"/>
      <c r="H214" s="168">
        <f>E214*F214*G214</f>
        <v>0</v>
      </c>
    </row>
    <row r="215" spans="1:8" ht="15.75" customHeight="1" x14ac:dyDescent="0.25">
      <c r="A215" s="573"/>
      <c r="B215" s="45"/>
      <c r="C215" s="157"/>
      <c r="D215" s="157"/>
      <c r="E215" s="168"/>
      <c r="F215" s="169"/>
      <c r="G215" s="157"/>
      <c r="H215" s="168">
        <f>E215*F215*G215</f>
        <v>0</v>
      </c>
    </row>
    <row r="216" spans="1:8" ht="15.75" customHeight="1" x14ac:dyDescent="0.25">
      <c r="A216" s="573"/>
      <c r="C216" s="157"/>
      <c r="D216" s="157"/>
      <c r="E216" s="168"/>
      <c r="F216" s="169"/>
      <c r="G216" s="157"/>
      <c r="H216" s="168">
        <f>E216*F216*G216</f>
        <v>0</v>
      </c>
    </row>
    <row r="217" spans="1:8" ht="15.75" customHeight="1" x14ac:dyDescent="0.25">
      <c r="A217" s="573"/>
      <c r="C217" s="1"/>
      <c r="D217" s="1"/>
      <c r="E217" s="143"/>
      <c r="F217" s="1"/>
      <c r="G217" s="179"/>
      <c r="H217" s="578">
        <f>SUM(H6:H216)</f>
        <v>0</v>
      </c>
    </row>
    <row r="218" spans="1:8" ht="15.75" customHeight="1" thickBot="1" x14ac:dyDescent="0.3">
      <c r="A218" s="573"/>
      <c r="C218" s="44" t="s">
        <v>156</v>
      </c>
      <c r="D218" s="1"/>
      <c r="E218" s="143"/>
      <c r="F218" s="180"/>
      <c r="G218" s="167" t="s">
        <v>73</v>
      </c>
      <c r="H218" s="579"/>
    </row>
    <row r="219" spans="1:8" ht="15.75" customHeight="1" x14ac:dyDescent="0.2">
      <c r="A219" s="573"/>
      <c r="C219" s="153"/>
      <c r="D219" s="154"/>
      <c r="E219" s="155"/>
      <c r="F219" s="156"/>
      <c r="G219" s="580" t="s">
        <v>74</v>
      </c>
      <c r="H219" s="581"/>
    </row>
    <row r="220" spans="1:8" ht="15.75" thickBot="1" x14ac:dyDescent="0.3">
      <c r="A220" s="574"/>
      <c r="E220" s="151"/>
      <c r="G220" s="575" t="s">
        <v>134</v>
      </c>
      <c r="H220" s="576"/>
    </row>
  </sheetData>
  <sheetProtection algorithmName="SHA-512" hashValue="l5oqb4kSwamFdTv+0FwHpEVSx5s6kqzds1sKrIpIeOBk54TqTwjUlzb8fNLPvSMZ8qA2dqiGU8pDDi6sJoJO7w==" saltValue="qC0TH87WQh+EXbRlA6XVhg==" spinCount="100000" sheet="1" selectLockedCells="1"/>
  <mergeCells count="14">
    <mergeCell ref="A1:H1"/>
    <mergeCell ref="A2:H2"/>
    <mergeCell ref="A211:A220"/>
    <mergeCell ref="G220:H220"/>
    <mergeCell ref="C4:H4"/>
    <mergeCell ref="H217:H218"/>
    <mergeCell ref="G219:H219"/>
    <mergeCell ref="A25:A34"/>
    <mergeCell ref="A149:A158"/>
    <mergeCell ref="A180:A189"/>
    <mergeCell ref="F3:H3"/>
    <mergeCell ref="A118:A127"/>
    <mergeCell ref="A87:A96"/>
    <mergeCell ref="A56:A65"/>
  </mergeCells>
  <pageMargins left="0.25" right="0.25" top="0.5" bottom="0.5" header="0.3" footer="0.3"/>
  <pageSetup fitToHeight="0" orientation="landscape" r:id="rId1"/>
  <headerFooter>
    <oddHeader>&amp;L&amp;"Times New Roman,Regular"&amp;11 2019-2020 School Year&amp;R&amp;"Times New Roman,Regular"&amp;11Attachment CR4</oddHeader>
    <oddFooter>&amp;L&amp;"Times New Roman,Regular"&amp;11FSMC Labor&amp;C&amp;"Times New Roman,Regular"&amp;11Page &amp;P of &amp;N&amp;R&amp;"Times New Roman,Regular"&amp;11Revised October 31,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S234"/>
  <sheetViews>
    <sheetView zoomScaleNormal="100" workbookViewId="0">
      <selection activeCell="K3" sqref="K3:S3"/>
    </sheetView>
  </sheetViews>
  <sheetFormatPr defaultColWidth="9.140625" defaultRowHeight="12.75" x14ac:dyDescent="0.2"/>
  <cols>
    <col min="1" max="1" width="5.7109375" style="43" customWidth="1"/>
    <col min="2" max="2" width="3.7109375" style="43" customWidth="1"/>
    <col min="3" max="4" width="28.7109375" style="43" customWidth="1"/>
    <col min="5" max="18" width="3.7109375" style="43" customWidth="1"/>
    <col min="19" max="19" width="17.7109375" style="43" customWidth="1"/>
    <col min="20" max="16384" width="9.140625" style="43"/>
  </cols>
  <sheetData>
    <row r="1" spans="1:19" ht="18.75" customHeight="1" x14ac:dyDescent="0.3">
      <c r="A1" s="571" t="s">
        <v>99</v>
      </c>
      <c r="B1" s="571"/>
      <c r="C1" s="571"/>
      <c r="D1" s="571"/>
      <c r="E1" s="571"/>
      <c r="F1" s="571"/>
      <c r="G1" s="571"/>
      <c r="H1" s="571"/>
      <c r="I1" s="571"/>
      <c r="J1" s="571"/>
      <c r="K1" s="571"/>
      <c r="L1" s="571"/>
      <c r="M1" s="571"/>
      <c r="N1" s="571"/>
      <c r="O1" s="571"/>
      <c r="P1" s="571"/>
      <c r="Q1" s="571"/>
      <c r="R1" s="571"/>
      <c r="S1" s="571"/>
    </row>
    <row r="2" spans="1:19" ht="15.75" customHeight="1" x14ac:dyDescent="0.25">
      <c r="A2" s="502" t="s">
        <v>94</v>
      </c>
      <c r="B2" s="502"/>
      <c r="C2" s="502"/>
      <c r="D2" s="502"/>
      <c r="E2" s="502"/>
      <c r="F2" s="502"/>
      <c r="G2" s="502"/>
      <c r="H2" s="502"/>
      <c r="I2" s="502"/>
      <c r="J2" s="502"/>
      <c r="K2" s="502"/>
      <c r="L2" s="502"/>
      <c r="M2" s="502"/>
      <c r="N2" s="502"/>
      <c r="O2" s="502"/>
      <c r="P2" s="502"/>
      <c r="Q2" s="502"/>
      <c r="R2" s="502"/>
      <c r="S2" s="502"/>
    </row>
    <row r="3" spans="1:19" ht="15.75" customHeight="1" thickBot="1" x14ac:dyDescent="0.3">
      <c r="A3" s="1"/>
      <c r="B3" s="42"/>
      <c r="C3" s="173" t="s">
        <v>137</v>
      </c>
      <c r="D3" s="590"/>
      <c r="E3" s="590"/>
      <c r="F3" s="590"/>
      <c r="G3" s="590"/>
      <c r="H3" s="590"/>
      <c r="I3" s="499" t="s">
        <v>131</v>
      </c>
      <c r="J3" s="499"/>
      <c r="K3" s="589" t="s">
        <v>401</v>
      </c>
      <c r="L3" s="589"/>
      <c r="M3" s="589"/>
      <c r="N3" s="589"/>
      <c r="O3" s="589"/>
      <c r="P3" s="589"/>
      <c r="Q3" s="589"/>
      <c r="R3" s="589"/>
      <c r="S3" s="589"/>
    </row>
    <row r="4" spans="1:19" ht="15.75" customHeight="1" x14ac:dyDescent="0.25">
      <c r="A4" s="1"/>
      <c r="B4" s="1"/>
      <c r="C4" s="42"/>
      <c r="D4" s="42"/>
      <c r="E4" s="42"/>
      <c r="F4" s="42"/>
      <c r="G4" s="42"/>
      <c r="H4" s="42"/>
      <c r="I4" s="42"/>
      <c r="J4" s="42"/>
      <c r="K4" s="42"/>
      <c r="L4" s="42"/>
      <c r="M4" s="42"/>
      <c r="N4" s="42"/>
      <c r="O4" s="42"/>
      <c r="P4" s="42"/>
      <c r="Q4" s="42"/>
      <c r="R4" s="42"/>
      <c r="S4" s="42"/>
    </row>
    <row r="5" spans="1:19" ht="15.75" customHeight="1" x14ac:dyDescent="0.25">
      <c r="E5" s="585" t="s">
        <v>75</v>
      </c>
      <c r="F5" s="585"/>
      <c r="G5" s="585"/>
      <c r="H5" s="585"/>
      <c r="I5" s="585"/>
      <c r="J5" s="585"/>
      <c r="K5" s="585"/>
      <c r="L5" s="585"/>
      <c r="M5" s="585"/>
      <c r="N5" s="585"/>
      <c r="O5" s="585"/>
      <c r="P5" s="585"/>
      <c r="Q5" s="585"/>
      <c r="R5" s="585"/>
    </row>
    <row r="6" spans="1:19" ht="94.5" customHeight="1" x14ac:dyDescent="0.25">
      <c r="C6" s="170" t="s">
        <v>67</v>
      </c>
      <c r="D6" s="171" t="s">
        <v>158</v>
      </c>
      <c r="E6" s="160" t="s">
        <v>76</v>
      </c>
      <c r="F6" s="161" t="s">
        <v>77</v>
      </c>
      <c r="G6" s="161" t="s">
        <v>78</v>
      </c>
      <c r="H6" s="162" t="s">
        <v>79</v>
      </c>
      <c r="I6" s="162" t="s">
        <v>80</v>
      </c>
      <c r="J6" s="162" t="s">
        <v>81</v>
      </c>
      <c r="K6" s="162" t="s">
        <v>82</v>
      </c>
      <c r="L6" s="162" t="s">
        <v>83</v>
      </c>
      <c r="M6" s="162" t="s">
        <v>84</v>
      </c>
      <c r="N6" s="162" t="s">
        <v>85</v>
      </c>
      <c r="O6" s="162" t="s">
        <v>86</v>
      </c>
      <c r="P6" s="162" t="s">
        <v>87</v>
      </c>
      <c r="Q6" s="162" t="s">
        <v>88</v>
      </c>
      <c r="R6" s="162" t="s">
        <v>68</v>
      </c>
      <c r="S6" s="172" t="s">
        <v>89</v>
      </c>
    </row>
    <row r="7" spans="1:19" ht="15.75" customHeight="1" x14ac:dyDescent="0.25">
      <c r="C7" s="157"/>
      <c r="D7" s="157"/>
      <c r="E7" s="158"/>
      <c r="F7" s="158"/>
      <c r="G7" s="158"/>
      <c r="H7" s="158"/>
      <c r="I7" s="158"/>
      <c r="J7" s="158"/>
      <c r="K7" s="158"/>
      <c r="L7" s="158"/>
      <c r="M7" s="158"/>
      <c r="N7" s="158"/>
      <c r="O7" s="158"/>
      <c r="P7" s="158"/>
      <c r="Q7" s="158"/>
      <c r="R7" s="158"/>
      <c r="S7" s="159">
        <v>0</v>
      </c>
    </row>
    <row r="8" spans="1:19" ht="15.75" customHeight="1" x14ac:dyDescent="0.25">
      <c r="C8" s="157"/>
      <c r="D8" s="157"/>
      <c r="E8" s="158"/>
      <c r="F8" s="158"/>
      <c r="G8" s="158"/>
      <c r="H8" s="158"/>
      <c r="I8" s="158"/>
      <c r="J8" s="158"/>
      <c r="K8" s="158"/>
      <c r="L8" s="158"/>
      <c r="M8" s="158"/>
      <c r="N8" s="158"/>
      <c r="O8" s="158"/>
      <c r="P8" s="158"/>
      <c r="Q8" s="158"/>
      <c r="R8" s="158"/>
      <c r="S8" s="159">
        <v>0</v>
      </c>
    </row>
    <row r="9" spans="1:19" ht="15.75" customHeight="1" x14ac:dyDescent="0.25">
      <c r="C9" s="157"/>
      <c r="D9" s="157"/>
      <c r="E9" s="158"/>
      <c r="F9" s="158"/>
      <c r="G9" s="158"/>
      <c r="H9" s="158"/>
      <c r="I9" s="158"/>
      <c r="J9" s="158"/>
      <c r="K9" s="158"/>
      <c r="L9" s="158"/>
      <c r="M9" s="158"/>
      <c r="N9" s="158"/>
      <c r="O9" s="158"/>
      <c r="P9" s="158"/>
      <c r="Q9" s="158"/>
      <c r="R9" s="158"/>
      <c r="S9" s="159">
        <v>0</v>
      </c>
    </row>
    <row r="10" spans="1:19" ht="15.75" customHeight="1" x14ac:dyDescent="0.25">
      <c r="C10" s="157"/>
      <c r="D10" s="157"/>
      <c r="E10" s="158"/>
      <c r="F10" s="158"/>
      <c r="G10" s="158"/>
      <c r="H10" s="158"/>
      <c r="I10" s="158"/>
      <c r="J10" s="158"/>
      <c r="K10" s="158"/>
      <c r="L10" s="158"/>
      <c r="M10" s="158"/>
      <c r="N10" s="158"/>
      <c r="O10" s="158"/>
      <c r="P10" s="158"/>
      <c r="Q10" s="158"/>
      <c r="R10" s="158"/>
      <c r="S10" s="159">
        <v>0</v>
      </c>
    </row>
    <row r="11" spans="1:19" ht="15.75" customHeight="1" x14ac:dyDescent="0.25">
      <c r="C11" s="157"/>
      <c r="D11" s="157"/>
      <c r="E11" s="158"/>
      <c r="F11" s="158"/>
      <c r="G11" s="158"/>
      <c r="H11" s="158"/>
      <c r="I11" s="158"/>
      <c r="J11" s="158"/>
      <c r="K11" s="158"/>
      <c r="L11" s="158"/>
      <c r="M11" s="158"/>
      <c r="N11" s="158"/>
      <c r="O11" s="158"/>
      <c r="P11" s="158"/>
      <c r="Q11" s="158"/>
      <c r="R11" s="158"/>
      <c r="S11" s="159">
        <v>0</v>
      </c>
    </row>
    <row r="12" spans="1:19" ht="15.75" customHeight="1" x14ac:dyDescent="0.25">
      <c r="C12" s="157"/>
      <c r="D12" s="157"/>
      <c r="E12" s="158"/>
      <c r="F12" s="158"/>
      <c r="G12" s="158"/>
      <c r="H12" s="158"/>
      <c r="I12" s="158"/>
      <c r="J12" s="158"/>
      <c r="K12" s="158"/>
      <c r="L12" s="158"/>
      <c r="M12" s="158"/>
      <c r="N12" s="158"/>
      <c r="O12" s="158"/>
      <c r="P12" s="158"/>
      <c r="Q12" s="158"/>
      <c r="R12" s="158"/>
      <c r="S12" s="159">
        <v>0</v>
      </c>
    </row>
    <row r="13" spans="1:19" ht="15.75" customHeight="1" x14ac:dyDescent="0.25">
      <c r="C13" s="157"/>
      <c r="D13" s="157"/>
      <c r="E13" s="158"/>
      <c r="F13" s="158"/>
      <c r="G13" s="158"/>
      <c r="H13" s="158"/>
      <c r="I13" s="158"/>
      <c r="J13" s="158"/>
      <c r="K13" s="158"/>
      <c r="L13" s="158"/>
      <c r="M13" s="158"/>
      <c r="N13" s="158"/>
      <c r="O13" s="158"/>
      <c r="P13" s="158"/>
      <c r="Q13" s="158"/>
      <c r="R13" s="158"/>
      <c r="S13" s="159">
        <v>0</v>
      </c>
    </row>
    <row r="14" spans="1:19" ht="15.75" customHeight="1" x14ac:dyDescent="0.25">
      <c r="C14" s="157"/>
      <c r="D14" s="157"/>
      <c r="E14" s="158"/>
      <c r="F14" s="158"/>
      <c r="G14" s="158"/>
      <c r="H14" s="158"/>
      <c r="I14" s="158"/>
      <c r="J14" s="158"/>
      <c r="K14" s="158"/>
      <c r="L14" s="158"/>
      <c r="M14" s="158"/>
      <c r="N14" s="158"/>
      <c r="O14" s="158"/>
      <c r="P14" s="158"/>
      <c r="Q14" s="158"/>
      <c r="R14" s="158"/>
      <c r="S14" s="159">
        <v>0</v>
      </c>
    </row>
    <row r="15" spans="1:19" ht="15.75" customHeight="1" x14ac:dyDescent="0.25">
      <c r="C15" s="157"/>
      <c r="D15" s="157"/>
      <c r="E15" s="158"/>
      <c r="F15" s="158"/>
      <c r="G15" s="158"/>
      <c r="H15" s="158"/>
      <c r="I15" s="158"/>
      <c r="J15" s="158"/>
      <c r="K15" s="158"/>
      <c r="L15" s="158"/>
      <c r="M15" s="158"/>
      <c r="N15" s="158"/>
      <c r="O15" s="158"/>
      <c r="P15" s="158"/>
      <c r="Q15" s="158"/>
      <c r="R15" s="158"/>
      <c r="S15" s="159">
        <v>0</v>
      </c>
    </row>
    <row r="16" spans="1:19" ht="15.75" customHeight="1" x14ac:dyDescent="0.25">
      <c r="C16" s="157"/>
      <c r="D16" s="157"/>
      <c r="E16" s="158"/>
      <c r="F16" s="158"/>
      <c r="G16" s="158"/>
      <c r="H16" s="158"/>
      <c r="I16" s="158"/>
      <c r="J16" s="158"/>
      <c r="K16" s="158"/>
      <c r="L16" s="158"/>
      <c r="M16" s="158"/>
      <c r="N16" s="158"/>
      <c r="O16" s="158"/>
      <c r="P16" s="158"/>
      <c r="Q16" s="158"/>
      <c r="R16" s="158"/>
      <c r="S16" s="159">
        <v>0</v>
      </c>
    </row>
    <row r="17" spans="1:19" ht="15.75" customHeight="1" x14ac:dyDescent="0.25">
      <c r="C17" s="157"/>
      <c r="D17" s="157"/>
      <c r="E17" s="158"/>
      <c r="F17" s="158"/>
      <c r="G17" s="158"/>
      <c r="H17" s="158"/>
      <c r="I17" s="158"/>
      <c r="J17" s="158"/>
      <c r="K17" s="158"/>
      <c r="L17" s="158"/>
      <c r="M17" s="158"/>
      <c r="N17" s="158"/>
      <c r="O17" s="158"/>
      <c r="P17" s="158"/>
      <c r="Q17" s="158"/>
      <c r="R17" s="158"/>
      <c r="S17" s="159">
        <v>0</v>
      </c>
    </row>
    <row r="18" spans="1:19" ht="15.75" customHeight="1" x14ac:dyDescent="0.25">
      <c r="C18" s="157"/>
      <c r="D18" s="157"/>
      <c r="E18" s="158"/>
      <c r="F18" s="158"/>
      <c r="G18" s="158"/>
      <c r="H18" s="158"/>
      <c r="I18" s="158"/>
      <c r="J18" s="158"/>
      <c r="K18" s="158"/>
      <c r="L18" s="158"/>
      <c r="M18" s="158"/>
      <c r="N18" s="158"/>
      <c r="O18" s="158"/>
      <c r="P18" s="158"/>
      <c r="Q18" s="158"/>
      <c r="R18" s="158"/>
      <c r="S18" s="159">
        <v>0</v>
      </c>
    </row>
    <row r="19" spans="1:19" ht="15.75" customHeight="1" x14ac:dyDescent="0.25">
      <c r="C19" s="157"/>
      <c r="D19" s="157"/>
      <c r="E19" s="158"/>
      <c r="F19" s="158"/>
      <c r="G19" s="158"/>
      <c r="H19" s="158"/>
      <c r="I19" s="158"/>
      <c r="J19" s="158"/>
      <c r="K19" s="158"/>
      <c r="L19" s="158"/>
      <c r="M19" s="158"/>
      <c r="N19" s="158"/>
      <c r="O19" s="158"/>
      <c r="P19" s="158"/>
      <c r="Q19" s="158"/>
      <c r="R19" s="158"/>
      <c r="S19" s="159">
        <v>0</v>
      </c>
    </row>
    <row r="20" spans="1:19" ht="15.75" customHeight="1" x14ac:dyDescent="0.25">
      <c r="A20" s="457" t="s">
        <v>135</v>
      </c>
      <c r="C20" s="157"/>
      <c r="D20" s="157"/>
      <c r="E20" s="158"/>
      <c r="F20" s="158"/>
      <c r="G20" s="158"/>
      <c r="H20" s="158"/>
      <c r="I20" s="158"/>
      <c r="J20" s="158"/>
      <c r="K20" s="158"/>
      <c r="L20" s="158"/>
      <c r="M20" s="158"/>
      <c r="N20" s="158"/>
      <c r="O20" s="158"/>
      <c r="P20" s="158"/>
      <c r="Q20" s="158"/>
      <c r="R20" s="158"/>
      <c r="S20" s="159">
        <v>0</v>
      </c>
    </row>
    <row r="21" spans="1:19" ht="15.75" customHeight="1" x14ac:dyDescent="0.25">
      <c r="A21" s="458"/>
      <c r="C21" s="157"/>
      <c r="D21" s="157"/>
      <c r="E21" s="158"/>
      <c r="F21" s="158"/>
      <c r="G21" s="158"/>
      <c r="H21" s="158"/>
      <c r="I21" s="158"/>
      <c r="J21" s="158"/>
      <c r="K21" s="158"/>
      <c r="L21" s="158"/>
      <c r="M21" s="158"/>
      <c r="N21" s="158"/>
      <c r="O21" s="158"/>
      <c r="P21" s="158"/>
      <c r="Q21" s="158"/>
      <c r="R21" s="158"/>
      <c r="S21" s="159">
        <v>0</v>
      </c>
    </row>
    <row r="22" spans="1:19" ht="15.75" customHeight="1" x14ac:dyDescent="0.25">
      <c r="A22" s="458"/>
      <c r="C22" s="157"/>
      <c r="D22" s="157"/>
      <c r="E22" s="158"/>
      <c r="F22" s="158"/>
      <c r="G22" s="158"/>
      <c r="H22" s="158"/>
      <c r="I22" s="158"/>
      <c r="J22" s="158"/>
      <c r="K22" s="158"/>
      <c r="L22" s="158"/>
      <c r="M22" s="158"/>
      <c r="N22" s="158"/>
      <c r="O22" s="158"/>
      <c r="P22" s="158"/>
      <c r="Q22" s="158"/>
      <c r="R22" s="158"/>
      <c r="S22" s="159">
        <v>0</v>
      </c>
    </row>
    <row r="23" spans="1:19" ht="15.75" customHeight="1" x14ac:dyDescent="0.25">
      <c r="A23" s="458"/>
      <c r="C23" s="157"/>
      <c r="D23" s="157"/>
      <c r="E23" s="158"/>
      <c r="F23" s="158"/>
      <c r="G23" s="158"/>
      <c r="H23" s="158"/>
      <c r="I23" s="158"/>
      <c r="J23" s="158"/>
      <c r="K23" s="158"/>
      <c r="L23" s="158"/>
      <c r="M23" s="158"/>
      <c r="N23" s="158"/>
      <c r="O23" s="158"/>
      <c r="P23" s="158"/>
      <c r="Q23" s="158"/>
      <c r="R23" s="158"/>
      <c r="S23" s="159">
        <v>0</v>
      </c>
    </row>
    <row r="24" spans="1:19" ht="15.75" customHeight="1" x14ac:dyDescent="0.25">
      <c r="A24" s="458"/>
      <c r="C24" s="157"/>
      <c r="D24" s="157"/>
      <c r="E24" s="158"/>
      <c r="F24" s="158"/>
      <c r="G24" s="158"/>
      <c r="H24" s="158"/>
      <c r="I24" s="158"/>
      <c r="J24" s="158"/>
      <c r="K24" s="158"/>
      <c r="L24" s="158"/>
      <c r="M24" s="158"/>
      <c r="N24" s="158"/>
      <c r="O24" s="158"/>
      <c r="P24" s="158"/>
      <c r="Q24" s="158"/>
      <c r="R24" s="158"/>
      <c r="S24" s="159">
        <v>0</v>
      </c>
    </row>
    <row r="25" spans="1:19" ht="15.75" customHeight="1" x14ac:dyDescent="0.25">
      <c r="A25" s="458"/>
      <c r="C25" s="157"/>
      <c r="D25" s="157"/>
      <c r="E25" s="158"/>
      <c r="F25" s="158"/>
      <c r="G25" s="158"/>
      <c r="H25" s="158"/>
      <c r="I25" s="158"/>
      <c r="J25" s="158"/>
      <c r="K25" s="158"/>
      <c r="L25" s="158"/>
      <c r="M25" s="158"/>
      <c r="N25" s="158"/>
      <c r="O25" s="158"/>
      <c r="P25" s="158"/>
      <c r="Q25" s="158"/>
      <c r="R25" s="158"/>
      <c r="S25" s="159">
        <v>0</v>
      </c>
    </row>
    <row r="26" spans="1:19" ht="15.75" customHeight="1" x14ac:dyDescent="0.25">
      <c r="A26" s="458"/>
      <c r="C26" s="157"/>
      <c r="D26" s="157"/>
      <c r="E26" s="158"/>
      <c r="F26" s="158"/>
      <c r="G26" s="158"/>
      <c r="H26" s="158"/>
      <c r="I26" s="158"/>
      <c r="J26" s="158"/>
      <c r="K26" s="158"/>
      <c r="L26" s="158"/>
      <c r="M26" s="158"/>
      <c r="N26" s="158"/>
      <c r="O26" s="158"/>
      <c r="P26" s="158"/>
      <c r="Q26" s="158"/>
      <c r="R26" s="158"/>
      <c r="S26" s="159">
        <v>0</v>
      </c>
    </row>
    <row r="27" spans="1:19" ht="15.75" customHeight="1" x14ac:dyDescent="0.25">
      <c r="A27" s="458"/>
      <c r="C27" s="157"/>
      <c r="D27" s="157"/>
      <c r="E27" s="158"/>
      <c r="F27" s="158"/>
      <c r="G27" s="158"/>
      <c r="H27" s="158"/>
      <c r="I27" s="158"/>
      <c r="J27" s="158"/>
      <c r="K27" s="158"/>
      <c r="L27" s="158"/>
      <c r="M27" s="158"/>
      <c r="N27" s="158"/>
      <c r="O27" s="158"/>
      <c r="P27" s="158"/>
      <c r="Q27" s="158"/>
      <c r="R27" s="158"/>
      <c r="S27" s="159">
        <v>0</v>
      </c>
    </row>
    <row r="28" spans="1:19" ht="15.75" customHeight="1" x14ac:dyDescent="0.25">
      <c r="A28" s="458"/>
      <c r="C28" s="157"/>
      <c r="D28" s="157"/>
      <c r="E28" s="158"/>
      <c r="F28" s="158"/>
      <c r="G28" s="158"/>
      <c r="H28" s="158"/>
      <c r="I28" s="158"/>
      <c r="J28" s="158"/>
      <c r="K28" s="158"/>
      <c r="L28" s="158"/>
      <c r="M28" s="158"/>
      <c r="N28" s="158"/>
      <c r="O28" s="158"/>
      <c r="P28" s="158"/>
      <c r="Q28" s="158"/>
      <c r="R28" s="158"/>
      <c r="S28" s="159">
        <v>0</v>
      </c>
    </row>
    <row r="29" spans="1:19" ht="15.75" customHeight="1" x14ac:dyDescent="0.25">
      <c r="A29" s="459"/>
      <c r="C29" s="157"/>
      <c r="D29" s="157"/>
      <c r="E29" s="158"/>
      <c r="F29" s="158"/>
      <c r="G29" s="158"/>
      <c r="H29" s="158"/>
      <c r="I29" s="158"/>
      <c r="J29" s="158"/>
      <c r="K29" s="158"/>
      <c r="L29" s="158"/>
      <c r="M29" s="158"/>
      <c r="N29" s="158"/>
      <c r="O29" s="158"/>
      <c r="P29" s="158"/>
      <c r="Q29" s="158"/>
      <c r="R29" s="158"/>
      <c r="S29" s="159">
        <v>0</v>
      </c>
    </row>
    <row r="30" spans="1:19" ht="15.75" customHeight="1" x14ac:dyDescent="0.25">
      <c r="C30" s="157"/>
      <c r="D30" s="157"/>
      <c r="E30" s="158"/>
      <c r="F30" s="158"/>
      <c r="G30" s="158"/>
      <c r="H30" s="158"/>
      <c r="I30" s="158"/>
      <c r="J30" s="158"/>
      <c r="K30" s="158"/>
      <c r="L30" s="158"/>
      <c r="M30" s="158"/>
      <c r="N30" s="158"/>
      <c r="O30" s="158"/>
      <c r="P30" s="158"/>
      <c r="Q30" s="158"/>
      <c r="R30" s="158"/>
      <c r="S30" s="159">
        <v>0</v>
      </c>
    </row>
    <row r="31" spans="1:19" ht="15.75" customHeight="1" x14ac:dyDescent="0.25">
      <c r="C31" s="157"/>
      <c r="D31" s="157"/>
      <c r="E31" s="158"/>
      <c r="F31" s="158"/>
      <c r="G31" s="158"/>
      <c r="H31" s="158"/>
      <c r="I31" s="158"/>
      <c r="J31" s="158"/>
      <c r="K31" s="158"/>
      <c r="L31" s="158"/>
      <c r="M31" s="158"/>
      <c r="N31" s="158"/>
      <c r="O31" s="158"/>
      <c r="P31" s="158"/>
      <c r="Q31" s="158"/>
      <c r="R31" s="158"/>
      <c r="S31" s="159">
        <v>0</v>
      </c>
    </row>
    <row r="32" spans="1:19" ht="15.75" customHeight="1" x14ac:dyDescent="0.25">
      <c r="C32" s="157"/>
      <c r="D32" s="157"/>
      <c r="E32" s="158"/>
      <c r="F32" s="158"/>
      <c r="G32" s="158"/>
      <c r="H32" s="158"/>
      <c r="I32" s="158"/>
      <c r="J32" s="158"/>
      <c r="K32" s="158"/>
      <c r="L32" s="158"/>
      <c r="M32" s="158"/>
      <c r="N32" s="158"/>
      <c r="O32" s="158"/>
      <c r="P32" s="158"/>
      <c r="Q32" s="158"/>
      <c r="R32" s="158"/>
      <c r="S32" s="159">
        <v>0</v>
      </c>
    </row>
    <row r="33" spans="1:19" ht="15.75" customHeight="1" x14ac:dyDescent="0.25">
      <c r="C33" s="157"/>
      <c r="D33" s="157"/>
      <c r="E33" s="158"/>
      <c r="F33" s="158"/>
      <c r="G33" s="158"/>
      <c r="H33" s="158"/>
      <c r="I33" s="158"/>
      <c r="J33" s="158"/>
      <c r="K33" s="158"/>
      <c r="L33" s="158"/>
      <c r="M33" s="158"/>
      <c r="N33" s="158"/>
      <c r="O33" s="158"/>
      <c r="P33" s="158"/>
      <c r="Q33" s="158"/>
      <c r="R33" s="158"/>
      <c r="S33" s="159">
        <v>0</v>
      </c>
    </row>
    <row r="34" spans="1:19" ht="15.75" customHeight="1" x14ac:dyDescent="0.25">
      <c r="C34" s="157"/>
      <c r="D34" s="157"/>
      <c r="E34" s="158"/>
      <c r="F34" s="158"/>
      <c r="G34" s="158"/>
      <c r="H34" s="158"/>
      <c r="I34" s="158"/>
      <c r="J34" s="158"/>
      <c r="K34" s="158"/>
      <c r="L34" s="158"/>
      <c r="M34" s="158"/>
      <c r="N34" s="158"/>
      <c r="O34" s="158"/>
      <c r="P34" s="158"/>
      <c r="Q34" s="158"/>
      <c r="R34" s="158"/>
      <c r="S34" s="159">
        <v>0</v>
      </c>
    </row>
    <row r="35" spans="1:19" ht="15.75" customHeight="1" x14ac:dyDescent="0.25">
      <c r="C35" s="157"/>
      <c r="D35" s="157"/>
      <c r="E35" s="158"/>
      <c r="F35" s="158"/>
      <c r="G35" s="158"/>
      <c r="H35" s="158"/>
      <c r="I35" s="158"/>
      <c r="J35" s="158"/>
      <c r="K35" s="158"/>
      <c r="L35" s="158"/>
      <c r="M35" s="158"/>
      <c r="N35" s="158"/>
      <c r="O35" s="158"/>
      <c r="P35" s="158"/>
      <c r="Q35" s="158"/>
      <c r="R35" s="158"/>
      <c r="S35" s="159">
        <v>0</v>
      </c>
    </row>
    <row r="36" spans="1:19" ht="15.75" customHeight="1" x14ac:dyDescent="0.25">
      <c r="C36" s="157"/>
      <c r="D36" s="157"/>
      <c r="E36" s="158"/>
      <c r="F36" s="158"/>
      <c r="G36" s="158"/>
      <c r="H36" s="158"/>
      <c r="I36" s="158"/>
      <c r="J36" s="158"/>
      <c r="K36" s="158"/>
      <c r="L36" s="158"/>
      <c r="M36" s="158"/>
      <c r="N36" s="158"/>
      <c r="O36" s="158"/>
      <c r="P36" s="158"/>
      <c r="Q36" s="158"/>
      <c r="R36" s="158"/>
      <c r="S36" s="159">
        <v>0</v>
      </c>
    </row>
    <row r="37" spans="1:19" ht="15.75" customHeight="1" x14ac:dyDescent="0.25">
      <c r="A37" s="184"/>
      <c r="C37" s="157"/>
      <c r="D37" s="157"/>
      <c r="E37" s="158"/>
      <c r="F37" s="158"/>
      <c r="G37" s="158"/>
      <c r="H37" s="158"/>
      <c r="I37" s="158"/>
      <c r="J37" s="158"/>
      <c r="K37" s="158"/>
      <c r="L37" s="158"/>
      <c r="M37" s="158"/>
      <c r="N37" s="158"/>
      <c r="O37" s="158"/>
      <c r="P37" s="158"/>
      <c r="Q37" s="158"/>
      <c r="R37" s="158"/>
      <c r="S37" s="159">
        <v>0</v>
      </c>
    </row>
    <row r="38" spans="1:19" ht="15.75" customHeight="1" x14ac:dyDescent="0.25">
      <c r="C38" s="157"/>
      <c r="D38" s="157"/>
      <c r="E38" s="158"/>
      <c r="F38" s="158"/>
      <c r="G38" s="158"/>
      <c r="H38" s="158"/>
      <c r="I38" s="158"/>
      <c r="J38" s="158"/>
      <c r="K38" s="158"/>
      <c r="L38" s="158"/>
      <c r="M38" s="158"/>
      <c r="N38" s="158"/>
      <c r="O38" s="158"/>
      <c r="P38" s="158"/>
      <c r="Q38" s="158"/>
      <c r="R38" s="158"/>
      <c r="S38" s="159">
        <v>0</v>
      </c>
    </row>
    <row r="39" spans="1:19" ht="15.75" customHeight="1" x14ac:dyDescent="0.25">
      <c r="C39" s="157"/>
      <c r="D39" s="157"/>
      <c r="E39" s="158"/>
      <c r="F39" s="158"/>
      <c r="G39" s="158"/>
      <c r="H39" s="158"/>
      <c r="I39" s="158"/>
      <c r="J39" s="158"/>
      <c r="K39" s="158"/>
      <c r="L39" s="158"/>
      <c r="M39" s="158"/>
      <c r="N39" s="158"/>
      <c r="O39" s="158"/>
      <c r="P39" s="158"/>
      <c r="Q39" s="158"/>
      <c r="R39" s="158"/>
      <c r="S39" s="159">
        <v>0</v>
      </c>
    </row>
    <row r="40" spans="1:19" ht="15.75" customHeight="1" x14ac:dyDescent="0.25">
      <c r="C40" s="157"/>
      <c r="D40" s="157"/>
      <c r="E40" s="158"/>
      <c r="F40" s="158"/>
      <c r="G40" s="158"/>
      <c r="H40" s="158"/>
      <c r="I40" s="158"/>
      <c r="J40" s="158"/>
      <c r="K40" s="158"/>
      <c r="L40" s="158"/>
      <c r="M40" s="158"/>
      <c r="N40" s="158"/>
      <c r="O40" s="158"/>
      <c r="P40" s="158"/>
      <c r="Q40" s="158"/>
      <c r="R40" s="158"/>
      <c r="S40" s="159">
        <v>0</v>
      </c>
    </row>
    <row r="41" spans="1:19" ht="15.75" customHeight="1" x14ac:dyDescent="0.25">
      <c r="C41" s="157"/>
      <c r="D41" s="157"/>
      <c r="E41" s="158"/>
      <c r="F41" s="158"/>
      <c r="G41" s="158"/>
      <c r="H41" s="158"/>
      <c r="I41" s="158"/>
      <c r="J41" s="158"/>
      <c r="K41" s="158"/>
      <c r="L41" s="158"/>
      <c r="M41" s="158"/>
      <c r="N41" s="158"/>
      <c r="O41" s="158"/>
      <c r="P41" s="158"/>
      <c r="Q41" s="158"/>
      <c r="R41" s="158"/>
      <c r="S41" s="159">
        <v>0</v>
      </c>
    </row>
    <row r="42" spans="1:19" ht="15.75" customHeight="1" x14ac:dyDescent="0.25">
      <c r="C42" s="157"/>
      <c r="D42" s="157"/>
      <c r="E42" s="158"/>
      <c r="F42" s="158"/>
      <c r="G42" s="158"/>
      <c r="H42" s="158"/>
      <c r="I42" s="158"/>
      <c r="J42" s="158"/>
      <c r="K42" s="158"/>
      <c r="L42" s="158"/>
      <c r="M42" s="158"/>
      <c r="N42" s="158"/>
      <c r="O42" s="158"/>
      <c r="P42" s="158"/>
      <c r="Q42" s="158"/>
      <c r="R42" s="158"/>
      <c r="S42" s="159">
        <v>0</v>
      </c>
    </row>
    <row r="43" spans="1:19" ht="15.75" customHeight="1" x14ac:dyDescent="0.25">
      <c r="C43" s="157"/>
      <c r="D43" s="157"/>
      <c r="E43" s="158"/>
      <c r="F43" s="158"/>
      <c r="G43" s="158"/>
      <c r="H43" s="158"/>
      <c r="I43" s="158"/>
      <c r="J43" s="158"/>
      <c r="K43" s="158"/>
      <c r="L43" s="158"/>
      <c r="M43" s="158"/>
      <c r="N43" s="158"/>
      <c r="O43" s="158"/>
      <c r="P43" s="158"/>
      <c r="Q43" s="158"/>
      <c r="R43" s="158"/>
      <c r="S43" s="159">
        <v>0</v>
      </c>
    </row>
    <row r="44" spans="1:19" ht="15.75" customHeight="1" x14ac:dyDescent="0.25">
      <c r="A44" s="46"/>
      <c r="C44" s="157"/>
      <c r="D44" s="157"/>
      <c r="E44" s="158"/>
      <c r="F44" s="158"/>
      <c r="G44" s="158"/>
      <c r="H44" s="158"/>
      <c r="I44" s="158"/>
      <c r="J44" s="158"/>
      <c r="K44" s="158"/>
      <c r="L44" s="158"/>
      <c r="M44" s="158"/>
      <c r="N44" s="158"/>
      <c r="O44" s="158"/>
      <c r="P44" s="158"/>
      <c r="Q44" s="158"/>
      <c r="R44" s="158"/>
      <c r="S44" s="159">
        <v>0</v>
      </c>
    </row>
    <row r="45" spans="1:19" ht="15.75" customHeight="1" x14ac:dyDescent="0.25">
      <c r="A45" s="457" t="s">
        <v>135</v>
      </c>
      <c r="C45" s="157"/>
      <c r="D45" s="157"/>
      <c r="E45" s="158"/>
      <c r="F45" s="158"/>
      <c r="G45" s="158"/>
      <c r="H45" s="158"/>
      <c r="I45" s="158"/>
      <c r="J45" s="158"/>
      <c r="K45" s="158"/>
      <c r="L45" s="158"/>
      <c r="M45" s="158"/>
      <c r="N45" s="158"/>
      <c r="O45" s="158"/>
      <c r="P45" s="158"/>
      <c r="Q45" s="158"/>
      <c r="R45" s="158"/>
      <c r="S45" s="159">
        <v>0</v>
      </c>
    </row>
    <row r="46" spans="1:19" ht="15.75" customHeight="1" x14ac:dyDescent="0.25">
      <c r="A46" s="458"/>
      <c r="C46" s="157"/>
      <c r="D46" s="157"/>
      <c r="E46" s="158"/>
      <c r="F46" s="158"/>
      <c r="G46" s="158"/>
      <c r="H46" s="158"/>
      <c r="I46" s="158"/>
      <c r="J46" s="158"/>
      <c r="K46" s="158"/>
      <c r="L46" s="158"/>
      <c r="M46" s="158"/>
      <c r="N46" s="158"/>
      <c r="O46" s="158"/>
      <c r="P46" s="158"/>
      <c r="Q46" s="158"/>
      <c r="R46" s="158"/>
      <c r="S46" s="159">
        <v>0</v>
      </c>
    </row>
    <row r="47" spans="1:19" ht="15.75" customHeight="1" x14ac:dyDescent="0.25">
      <c r="A47" s="458"/>
      <c r="C47" s="157"/>
      <c r="D47" s="157"/>
      <c r="E47" s="158"/>
      <c r="F47" s="158"/>
      <c r="G47" s="158"/>
      <c r="H47" s="158"/>
      <c r="I47" s="158"/>
      <c r="J47" s="158"/>
      <c r="K47" s="158"/>
      <c r="L47" s="158"/>
      <c r="M47" s="158"/>
      <c r="N47" s="158"/>
      <c r="O47" s="158"/>
      <c r="P47" s="158"/>
      <c r="Q47" s="158"/>
      <c r="R47" s="158"/>
      <c r="S47" s="159">
        <v>0</v>
      </c>
    </row>
    <row r="48" spans="1:19" ht="15.75" customHeight="1" x14ac:dyDescent="0.25">
      <c r="A48" s="458"/>
      <c r="C48" s="157"/>
      <c r="D48" s="157"/>
      <c r="E48" s="158"/>
      <c r="F48" s="158"/>
      <c r="G48" s="158"/>
      <c r="H48" s="158"/>
      <c r="I48" s="158"/>
      <c r="J48" s="158"/>
      <c r="K48" s="158"/>
      <c r="L48" s="158"/>
      <c r="M48" s="158"/>
      <c r="N48" s="158"/>
      <c r="O48" s="158"/>
      <c r="P48" s="158"/>
      <c r="Q48" s="158"/>
      <c r="R48" s="158"/>
      <c r="S48" s="159">
        <v>0</v>
      </c>
    </row>
    <row r="49" spans="1:19" ht="15.75" customHeight="1" x14ac:dyDescent="0.25">
      <c r="A49" s="458"/>
      <c r="C49" s="157"/>
      <c r="D49" s="157"/>
      <c r="E49" s="158"/>
      <c r="F49" s="158"/>
      <c r="G49" s="158"/>
      <c r="H49" s="158"/>
      <c r="I49" s="158"/>
      <c r="J49" s="158"/>
      <c r="K49" s="158"/>
      <c r="L49" s="158"/>
      <c r="M49" s="158"/>
      <c r="N49" s="158"/>
      <c r="O49" s="158"/>
      <c r="P49" s="158"/>
      <c r="Q49" s="158"/>
      <c r="R49" s="158"/>
      <c r="S49" s="159">
        <v>0</v>
      </c>
    </row>
    <row r="50" spans="1:19" ht="15.75" customHeight="1" x14ac:dyDescent="0.25">
      <c r="A50" s="458"/>
      <c r="C50" s="157"/>
      <c r="D50" s="157"/>
      <c r="E50" s="158"/>
      <c r="F50" s="158"/>
      <c r="G50" s="158"/>
      <c r="H50" s="158"/>
      <c r="I50" s="158"/>
      <c r="J50" s="158"/>
      <c r="K50" s="158"/>
      <c r="L50" s="158"/>
      <c r="M50" s="158"/>
      <c r="N50" s="158"/>
      <c r="O50" s="158"/>
      <c r="P50" s="158"/>
      <c r="Q50" s="158"/>
      <c r="R50" s="158"/>
      <c r="S50" s="159">
        <v>0</v>
      </c>
    </row>
    <row r="51" spans="1:19" ht="15.75" customHeight="1" x14ac:dyDescent="0.25">
      <c r="A51" s="458"/>
      <c r="C51" s="157"/>
      <c r="D51" s="157"/>
      <c r="E51" s="158"/>
      <c r="F51" s="158"/>
      <c r="G51" s="158"/>
      <c r="H51" s="158"/>
      <c r="I51" s="158"/>
      <c r="J51" s="158"/>
      <c r="K51" s="158"/>
      <c r="L51" s="158"/>
      <c r="M51" s="158"/>
      <c r="N51" s="158"/>
      <c r="O51" s="158"/>
      <c r="P51" s="158"/>
      <c r="Q51" s="158"/>
      <c r="R51" s="158"/>
      <c r="S51" s="159">
        <v>0</v>
      </c>
    </row>
    <row r="52" spans="1:19" ht="15.75" customHeight="1" x14ac:dyDescent="0.25">
      <c r="A52" s="458"/>
      <c r="C52" s="157"/>
      <c r="D52" s="157"/>
      <c r="E52" s="158"/>
      <c r="F52" s="158"/>
      <c r="G52" s="158"/>
      <c r="H52" s="158"/>
      <c r="I52" s="158"/>
      <c r="J52" s="158"/>
      <c r="K52" s="158"/>
      <c r="L52" s="158"/>
      <c r="M52" s="158"/>
      <c r="N52" s="158"/>
      <c r="O52" s="158"/>
      <c r="P52" s="158"/>
      <c r="Q52" s="158"/>
      <c r="R52" s="158"/>
      <c r="S52" s="159">
        <v>0</v>
      </c>
    </row>
    <row r="53" spans="1:19" ht="15.75" customHeight="1" x14ac:dyDescent="0.25">
      <c r="A53" s="458"/>
      <c r="C53" s="157"/>
      <c r="D53" s="157"/>
      <c r="E53" s="158"/>
      <c r="F53" s="158"/>
      <c r="G53" s="158"/>
      <c r="H53" s="158"/>
      <c r="I53" s="158"/>
      <c r="J53" s="158"/>
      <c r="K53" s="158"/>
      <c r="L53" s="158"/>
      <c r="M53" s="158"/>
      <c r="N53" s="158"/>
      <c r="O53" s="158"/>
      <c r="P53" s="158"/>
      <c r="Q53" s="158"/>
      <c r="R53" s="158"/>
      <c r="S53" s="159">
        <v>0</v>
      </c>
    </row>
    <row r="54" spans="1:19" ht="15.75" customHeight="1" x14ac:dyDescent="0.25">
      <c r="A54" s="459"/>
      <c r="C54" s="157"/>
      <c r="D54" s="157"/>
      <c r="E54" s="158"/>
      <c r="F54" s="158"/>
      <c r="G54" s="158"/>
      <c r="H54" s="158"/>
      <c r="I54" s="158"/>
      <c r="J54" s="158"/>
      <c r="K54" s="158"/>
      <c r="L54" s="158"/>
      <c r="M54" s="158"/>
      <c r="N54" s="158"/>
      <c r="O54" s="158"/>
      <c r="P54" s="158"/>
      <c r="Q54" s="158"/>
      <c r="R54" s="158"/>
      <c r="S54" s="159">
        <v>0</v>
      </c>
    </row>
    <row r="55" spans="1:19" ht="15.75" customHeight="1" x14ac:dyDescent="0.25">
      <c r="C55" s="157"/>
      <c r="D55" s="157"/>
      <c r="E55" s="158"/>
      <c r="F55" s="158"/>
      <c r="G55" s="158"/>
      <c r="H55" s="158"/>
      <c r="I55" s="158"/>
      <c r="J55" s="158"/>
      <c r="K55" s="158"/>
      <c r="L55" s="158"/>
      <c r="M55" s="158"/>
      <c r="N55" s="158"/>
      <c r="O55" s="158"/>
      <c r="P55" s="158"/>
      <c r="Q55" s="158"/>
      <c r="R55" s="158"/>
      <c r="S55" s="159">
        <v>0</v>
      </c>
    </row>
    <row r="56" spans="1:19" ht="15.75" customHeight="1" x14ac:dyDescent="0.25">
      <c r="C56" s="157"/>
      <c r="D56" s="157"/>
      <c r="E56" s="158"/>
      <c r="F56" s="158"/>
      <c r="G56" s="158"/>
      <c r="H56" s="158"/>
      <c r="I56" s="158"/>
      <c r="J56" s="158"/>
      <c r="K56" s="158"/>
      <c r="L56" s="158"/>
      <c r="M56" s="158"/>
      <c r="N56" s="158"/>
      <c r="O56" s="158"/>
      <c r="P56" s="158"/>
      <c r="Q56" s="158"/>
      <c r="R56" s="158"/>
      <c r="S56" s="159">
        <v>0</v>
      </c>
    </row>
    <row r="57" spans="1:19" ht="15.75" customHeight="1" x14ac:dyDescent="0.25">
      <c r="C57" s="157"/>
      <c r="D57" s="157"/>
      <c r="E57" s="158"/>
      <c r="F57" s="158"/>
      <c r="G57" s="158"/>
      <c r="H57" s="158"/>
      <c r="I57" s="158"/>
      <c r="J57" s="158"/>
      <c r="K57" s="158"/>
      <c r="L57" s="158"/>
      <c r="M57" s="158"/>
      <c r="N57" s="158"/>
      <c r="O57" s="158"/>
      <c r="P57" s="158"/>
      <c r="Q57" s="158"/>
      <c r="R57" s="158"/>
      <c r="S57" s="159">
        <v>0</v>
      </c>
    </row>
    <row r="58" spans="1:19" ht="15.75" customHeight="1" x14ac:dyDescent="0.25">
      <c r="C58" s="157"/>
      <c r="D58" s="157"/>
      <c r="E58" s="158"/>
      <c r="F58" s="158"/>
      <c r="G58" s="158"/>
      <c r="H58" s="158"/>
      <c r="I58" s="158"/>
      <c r="J58" s="158"/>
      <c r="K58" s="158"/>
      <c r="L58" s="158"/>
      <c r="M58" s="158"/>
      <c r="N58" s="158"/>
      <c r="O58" s="158"/>
      <c r="P58" s="158"/>
      <c r="Q58" s="158"/>
      <c r="R58" s="158"/>
      <c r="S58" s="159">
        <v>0</v>
      </c>
    </row>
    <row r="59" spans="1:19" ht="15.75" customHeight="1" x14ac:dyDescent="0.25">
      <c r="C59" s="157"/>
      <c r="D59" s="157"/>
      <c r="E59" s="158"/>
      <c r="F59" s="158"/>
      <c r="G59" s="158"/>
      <c r="H59" s="158"/>
      <c r="I59" s="158"/>
      <c r="J59" s="158"/>
      <c r="K59" s="158"/>
      <c r="L59" s="158"/>
      <c r="M59" s="158"/>
      <c r="N59" s="158"/>
      <c r="O59" s="158"/>
      <c r="P59" s="158"/>
      <c r="Q59" s="158"/>
      <c r="R59" s="158"/>
      <c r="S59" s="159">
        <v>0</v>
      </c>
    </row>
    <row r="60" spans="1:19" ht="15.75" customHeight="1" x14ac:dyDescent="0.25">
      <c r="C60" s="157"/>
      <c r="D60" s="157"/>
      <c r="E60" s="158"/>
      <c r="F60" s="158"/>
      <c r="G60" s="158"/>
      <c r="H60" s="158"/>
      <c r="I60" s="158"/>
      <c r="J60" s="158"/>
      <c r="K60" s="158"/>
      <c r="L60" s="158"/>
      <c r="M60" s="158"/>
      <c r="N60" s="158"/>
      <c r="O60" s="158"/>
      <c r="P60" s="158"/>
      <c r="Q60" s="158"/>
      <c r="R60" s="158"/>
      <c r="S60" s="159">
        <v>0</v>
      </c>
    </row>
    <row r="61" spans="1:19" ht="15.75" customHeight="1" x14ac:dyDescent="0.25">
      <c r="C61" s="157"/>
      <c r="D61" s="157"/>
      <c r="E61" s="158"/>
      <c r="F61" s="158"/>
      <c r="G61" s="158"/>
      <c r="H61" s="158"/>
      <c r="I61" s="158"/>
      <c r="J61" s="158"/>
      <c r="K61" s="158"/>
      <c r="L61" s="158"/>
      <c r="M61" s="158"/>
      <c r="N61" s="158"/>
      <c r="O61" s="158"/>
      <c r="P61" s="158"/>
      <c r="Q61" s="158"/>
      <c r="R61" s="158"/>
      <c r="S61" s="159">
        <v>0</v>
      </c>
    </row>
    <row r="62" spans="1:19" ht="15.75" customHeight="1" x14ac:dyDescent="0.25">
      <c r="C62" s="157"/>
      <c r="D62" s="157"/>
      <c r="E62" s="158"/>
      <c r="F62" s="158"/>
      <c r="G62" s="158"/>
      <c r="H62" s="158"/>
      <c r="I62" s="158"/>
      <c r="J62" s="158"/>
      <c r="K62" s="158"/>
      <c r="L62" s="158"/>
      <c r="M62" s="158"/>
      <c r="N62" s="158"/>
      <c r="O62" s="158"/>
      <c r="P62" s="158"/>
      <c r="Q62" s="158"/>
      <c r="R62" s="158"/>
      <c r="S62" s="159">
        <v>0</v>
      </c>
    </row>
    <row r="63" spans="1:19" ht="15.75" customHeight="1" x14ac:dyDescent="0.25">
      <c r="A63" s="184"/>
      <c r="C63" s="157"/>
      <c r="D63" s="157"/>
      <c r="E63" s="158"/>
      <c r="F63" s="158"/>
      <c r="G63" s="158"/>
      <c r="H63" s="158"/>
      <c r="I63" s="158"/>
      <c r="J63" s="158"/>
      <c r="K63" s="158"/>
      <c r="L63" s="158"/>
      <c r="M63" s="158"/>
      <c r="N63" s="158"/>
      <c r="O63" s="158"/>
      <c r="P63" s="158"/>
      <c r="Q63" s="158"/>
      <c r="R63" s="158"/>
      <c r="S63" s="159">
        <v>0</v>
      </c>
    </row>
    <row r="64" spans="1:19" ht="15.75" customHeight="1" x14ac:dyDescent="0.25">
      <c r="C64" s="157"/>
      <c r="D64" s="157"/>
      <c r="E64" s="158"/>
      <c r="F64" s="158"/>
      <c r="G64" s="158"/>
      <c r="H64" s="158"/>
      <c r="I64" s="158"/>
      <c r="J64" s="158"/>
      <c r="K64" s="158"/>
      <c r="L64" s="158"/>
      <c r="M64" s="158"/>
      <c r="N64" s="158"/>
      <c r="O64" s="158"/>
      <c r="P64" s="158"/>
      <c r="Q64" s="158"/>
      <c r="R64" s="158"/>
      <c r="S64" s="159">
        <v>0</v>
      </c>
    </row>
    <row r="65" spans="1:19" ht="15.75" customHeight="1" x14ac:dyDescent="0.25">
      <c r="C65" s="157"/>
      <c r="D65" s="157"/>
      <c r="E65" s="158"/>
      <c r="F65" s="158"/>
      <c r="G65" s="158"/>
      <c r="H65" s="158"/>
      <c r="I65" s="158"/>
      <c r="J65" s="158"/>
      <c r="K65" s="158"/>
      <c r="L65" s="158"/>
      <c r="M65" s="158"/>
      <c r="N65" s="158"/>
      <c r="O65" s="158"/>
      <c r="P65" s="158"/>
      <c r="Q65" s="158"/>
      <c r="R65" s="158"/>
      <c r="S65" s="159">
        <v>0</v>
      </c>
    </row>
    <row r="66" spans="1:19" ht="15.75" customHeight="1" x14ac:dyDescent="0.25">
      <c r="C66" s="157"/>
      <c r="D66" s="157"/>
      <c r="E66" s="158"/>
      <c r="F66" s="158"/>
      <c r="G66" s="158"/>
      <c r="H66" s="158"/>
      <c r="I66" s="158"/>
      <c r="J66" s="158"/>
      <c r="K66" s="158"/>
      <c r="L66" s="158"/>
      <c r="M66" s="158"/>
      <c r="N66" s="158"/>
      <c r="O66" s="158"/>
      <c r="P66" s="158"/>
      <c r="Q66" s="158"/>
      <c r="R66" s="158"/>
      <c r="S66" s="159">
        <v>0</v>
      </c>
    </row>
    <row r="67" spans="1:19" ht="15.75" customHeight="1" x14ac:dyDescent="0.25">
      <c r="C67" s="157"/>
      <c r="D67" s="157"/>
      <c r="E67" s="158"/>
      <c r="F67" s="158"/>
      <c r="G67" s="158"/>
      <c r="H67" s="158"/>
      <c r="I67" s="158"/>
      <c r="J67" s="158"/>
      <c r="K67" s="158"/>
      <c r="L67" s="158"/>
      <c r="M67" s="158"/>
      <c r="N67" s="158"/>
      <c r="O67" s="158"/>
      <c r="P67" s="158"/>
      <c r="Q67" s="158"/>
      <c r="R67" s="158"/>
      <c r="S67" s="159">
        <v>0</v>
      </c>
    </row>
    <row r="68" spans="1:19" ht="15.75" customHeight="1" x14ac:dyDescent="0.25">
      <c r="C68" s="157"/>
      <c r="D68" s="157"/>
      <c r="E68" s="158"/>
      <c r="F68" s="158"/>
      <c r="G68" s="158"/>
      <c r="H68" s="158"/>
      <c r="I68" s="158"/>
      <c r="J68" s="158"/>
      <c r="K68" s="158"/>
      <c r="L68" s="158"/>
      <c r="M68" s="158"/>
      <c r="N68" s="158"/>
      <c r="O68" s="158"/>
      <c r="P68" s="158"/>
      <c r="Q68" s="158"/>
      <c r="R68" s="158"/>
      <c r="S68" s="159">
        <v>0</v>
      </c>
    </row>
    <row r="69" spans="1:19" ht="15.75" customHeight="1" x14ac:dyDescent="0.25">
      <c r="C69" s="157"/>
      <c r="D69" s="157"/>
      <c r="E69" s="158"/>
      <c r="F69" s="158"/>
      <c r="G69" s="158"/>
      <c r="H69" s="158"/>
      <c r="I69" s="158"/>
      <c r="J69" s="158"/>
      <c r="K69" s="158"/>
      <c r="L69" s="158"/>
      <c r="M69" s="158"/>
      <c r="N69" s="158"/>
      <c r="O69" s="158"/>
      <c r="P69" s="158"/>
      <c r="Q69" s="158"/>
      <c r="R69" s="158"/>
      <c r="S69" s="159">
        <v>0</v>
      </c>
    </row>
    <row r="70" spans="1:19" ht="15.75" customHeight="1" x14ac:dyDescent="0.25">
      <c r="A70" s="46"/>
      <c r="C70" s="157"/>
      <c r="D70" s="157"/>
      <c r="E70" s="158"/>
      <c r="F70" s="158"/>
      <c r="G70" s="158"/>
      <c r="H70" s="158"/>
      <c r="I70" s="158"/>
      <c r="J70" s="158"/>
      <c r="K70" s="158"/>
      <c r="L70" s="158"/>
      <c r="M70" s="158"/>
      <c r="N70" s="158"/>
      <c r="O70" s="158"/>
      <c r="P70" s="158"/>
      <c r="Q70" s="158"/>
      <c r="R70" s="158"/>
      <c r="S70" s="159">
        <v>0</v>
      </c>
    </row>
    <row r="71" spans="1:19" ht="15.75" customHeight="1" x14ac:dyDescent="0.25">
      <c r="A71" s="457" t="s">
        <v>135</v>
      </c>
      <c r="C71" s="157"/>
      <c r="D71" s="157"/>
      <c r="E71" s="158"/>
      <c r="F71" s="158"/>
      <c r="G71" s="158"/>
      <c r="H71" s="158"/>
      <c r="I71" s="158"/>
      <c r="J71" s="158"/>
      <c r="K71" s="158"/>
      <c r="L71" s="158"/>
      <c r="M71" s="158"/>
      <c r="N71" s="158"/>
      <c r="O71" s="158"/>
      <c r="P71" s="158"/>
      <c r="Q71" s="158"/>
      <c r="R71" s="158"/>
      <c r="S71" s="159">
        <v>0</v>
      </c>
    </row>
    <row r="72" spans="1:19" ht="15.75" customHeight="1" x14ac:dyDescent="0.25">
      <c r="A72" s="458"/>
      <c r="C72" s="157"/>
      <c r="D72" s="157"/>
      <c r="E72" s="158"/>
      <c r="F72" s="158"/>
      <c r="G72" s="158"/>
      <c r="H72" s="158"/>
      <c r="I72" s="158"/>
      <c r="J72" s="158"/>
      <c r="K72" s="158"/>
      <c r="L72" s="158"/>
      <c r="M72" s="158"/>
      <c r="N72" s="158"/>
      <c r="O72" s="158"/>
      <c r="P72" s="158"/>
      <c r="Q72" s="158"/>
      <c r="R72" s="158"/>
      <c r="S72" s="159">
        <v>0</v>
      </c>
    </row>
    <row r="73" spans="1:19" ht="15.75" customHeight="1" x14ac:dyDescent="0.25">
      <c r="A73" s="458"/>
      <c r="C73" s="157"/>
      <c r="D73" s="157"/>
      <c r="E73" s="158"/>
      <c r="F73" s="158"/>
      <c r="G73" s="158"/>
      <c r="H73" s="158"/>
      <c r="I73" s="158"/>
      <c r="J73" s="158"/>
      <c r="K73" s="158"/>
      <c r="L73" s="158"/>
      <c r="M73" s="158"/>
      <c r="N73" s="158"/>
      <c r="O73" s="158"/>
      <c r="P73" s="158"/>
      <c r="Q73" s="158"/>
      <c r="R73" s="158"/>
      <c r="S73" s="159">
        <v>0</v>
      </c>
    </row>
    <row r="74" spans="1:19" ht="15.75" customHeight="1" x14ac:dyDescent="0.25">
      <c r="A74" s="458"/>
      <c r="C74" s="157"/>
      <c r="D74" s="157"/>
      <c r="E74" s="158"/>
      <c r="F74" s="158"/>
      <c r="G74" s="158"/>
      <c r="H74" s="158"/>
      <c r="I74" s="158"/>
      <c r="J74" s="158"/>
      <c r="K74" s="158"/>
      <c r="L74" s="158"/>
      <c r="M74" s="158"/>
      <c r="N74" s="158"/>
      <c r="O74" s="158"/>
      <c r="P74" s="158"/>
      <c r="Q74" s="158"/>
      <c r="R74" s="158"/>
      <c r="S74" s="159">
        <v>0</v>
      </c>
    </row>
    <row r="75" spans="1:19" ht="15.75" customHeight="1" x14ac:dyDescent="0.25">
      <c r="A75" s="458"/>
      <c r="C75" s="157"/>
      <c r="D75" s="157"/>
      <c r="E75" s="158"/>
      <c r="F75" s="158"/>
      <c r="G75" s="158"/>
      <c r="H75" s="158"/>
      <c r="I75" s="158"/>
      <c r="J75" s="158"/>
      <c r="K75" s="158"/>
      <c r="L75" s="158"/>
      <c r="M75" s="158"/>
      <c r="N75" s="158"/>
      <c r="O75" s="158"/>
      <c r="P75" s="158"/>
      <c r="Q75" s="158"/>
      <c r="R75" s="158"/>
      <c r="S75" s="159">
        <v>0</v>
      </c>
    </row>
    <row r="76" spans="1:19" ht="15.75" customHeight="1" x14ac:dyDescent="0.25">
      <c r="A76" s="458"/>
      <c r="C76" s="157"/>
      <c r="D76" s="157"/>
      <c r="E76" s="158"/>
      <c r="F76" s="158"/>
      <c r="G76" s="158"/>
      <c r="H76" s="158"/>
      <c r="I76" s="158"/>
      <c r="J76" s="158"/>
      <c r="K76" s="158"/>
      <c r="L76" s="158"/>
      <c r="M76" s="158"/>
      <c r="N76" s="158"/>
      <c r="O76" s="158"/>
      <c r="P76" s="158"/>
      <c r="Q76" s="158"/>
      <c r="R76" s="158"/>
      <c r="S76" s="159">
        <v>0</v>
      </c>
    </row>
    <row r="77" spans="1:19" ht="15.75" customHeight="1" x14ac:dyDescent="0.25">
      <c r="A77" s="458"/>
      <c r="C77" s="157"/>
      <c r="D77" s="157"/>
      <c r="E77" s="158"/>
      <c r="F77" s="158"/>
      <c r="G77" s="158"/>
      <c r="H77" s="158"/>
      <c r="I77" s="158"/>
      <c r="J77" s="158"/>
      <c r="K77" s="158"/>
      <c r="L77" s="158"/>
      <c r="M77" s="158"/>
      <c r="N77" s="158"/>
      <c r="O77" s="158"/>
      <c r="P77" s="158"/>
      <c r="Q77" s="158"/>
      <c r="R77" s="158"/>
      <c r="S77" s="159">
        <v>0</v>
      </c>
    </row>
    <row r="78" spans="1:19" ht="15.75" customHeight="1" x14ac:dyDescent="0.25">
      <c r="A78" s="458"/>
      <c r="C78" s="157"/>
      <c r="D78" s="157"/>
      <c r="E78" s="158"/>
      <c r="F78" s="158"/>
      <c r="G78" s="158"/>
      <c r="H78" s="158"/>
      <c r="I78" s="158"/>
      <c r="J78" s="158"/>
      <c r="K78" s="158"/>
      <c r="L78" s="158"/>
      <c r="M78" s="158"/>
      <c r="N78" s="158"/>
      <c r="O78" s="158"/>
      <c r="P78" s="158"/>
      <c r="Q78" s="158"/>
      <c r="R78" s="158"/>
      <c r="S78" s="159">
        <v>0</v>
      </c>
    </row>
    <row r="79" spans="1:19" ht="15.75" customHeight="1" x14ac:dyDescent="0.25">
      <c r="A79" s="458"/>
      <c r="C79" s="157"/>
      <c r="D79" s="157"/>
      <c r="E79" s="158"/>
      <c r="F79" s="158"/>
      <c r="G79" s="158"/>
      <c r="H79" s="158"/>
      <c r="I79" s="158"/>
      <c r="J79" s="158"/>
      <c r="K79" s="158"/>
      <c r="L79" s="158"/>
      <c r="M79" s="158"/>
      <c r="N79" s="158"/>
      <c r="O79" s="158"/>
      <c r="P79" s="158"/>
      <c r="Q79" s="158"/>
      <c r="R79" s="158"/>
      <c r="S79" s="159">
        <v>0</v>
      </c>
    </row>
    <row r="80" spans="1:19" ht="15.75" customHeight="1" x14ac:dyDescent="0.25">
      <c r="A80" s="459"/>
      <c r="C80" s="157"/>
      <c r="D80" s="157"/>
      <c r="E80" s="158"/>
      <c r="F80" s="158"/>
      <c r="G80" s="158"/>
      <c r="H80" s="158"/>
      <c r="I80" s="158"/>
      <c r="J80" s="158"/>
      <c r="K80" s="158"/>
      <c r="L80" s="158"/>
      <c r="M80" s="158"/>
      <c r="N80" s="158"/>
      <c r="O80" s="158"/>
      <c r="P80" s="158"/>
      <c r="Q80" s="158"/>
      <c r="R80" s="158"/>
      <c r="S80" s="159">
        <v>0</v>
      </c>
    </row>
    <row r="81" spans="1:19" ht="15.75" customHeight="1" x14ac:dyDescent="0.25">
      <c r="C81" s="157"/>
      <c r="D81" s="157"/>
      <c r="E81" s="158"/>
      <c r="F81" s="158"/>
      <c r="G81" s="158"/>
      <c r="H81" s="158"/>
      <c r="I81" s="158"/>
      <c r="J81" s="158"/>
      <c r="K81" s="158"/>
      <c r="L81" s="158"/>
      <c r="M81" s="158"/>
      <c r="N81" s="158"/>
      <c r="O81" s="158"/>
      <c r="P81" s="158"/>
      <c r="Q81" s="158"/>
      <c r="R81" s="158"/>
      <c r="S81" s="159">
        <v>0</v>
      </c>
    </row>
    <row r="82" spans="1:19" ht="15.75" customHeight="1" x14ac:dyDescent="0.25">
      <c r="C82" s="157"/>
      <c r="D82" s="157"/>
      <c r="E82" s="158"/>
      <c r="F82" s="158"/>
      <c r="G82" s="158"/>
      <c r="H82" s="158"/>
      <c r="I82" s="158"/>
      <c r="J82" s="158"/>
      <c r="K82" s="158"/>
      <c r="L82" s="158"/>
      <c r="M82" s="158"/>
      <c r="N82" s="158"/>
      <c r="O82" s="158"/>
      <c r="P82" s="158"/>
      <c r="Q82" s="158"/>
      <c r="R82" s="158"/>
      <c r="S82" s="159">
        <v>0</v>
      </c>
    </row>
    <row r="83" spans="1:19" ht="15.75" customHeight="1" x14ac:dyDescent="0.25">
      <c r="C83" s="157"/>
      <c r="D83" s="157"/>
      <c r="E83" s="158"/>
      <c r="F83" s="158"/>
      <c r="G83" s="158"/>
      <c r="H83" s="158"/>
      <c r="I83" s="158"/>
      <c r="J83" s="158"/>
      <c r="K83" s="158"/>
      <c r="L83" s="158"/>
      <c r="M83" s="158"/>
      <c r="N83" s="158"/>
      <c r="O83" s="158"/>
      <c r="P83" s="158"/>
      <c r="Q83" s="158"/>
      <c r="R83" s="158"/>
      <c r="S83" s="159">
        <v>0</v>
      </c>
    </row>
    <row r="84" spans="1:19" ht="15.75" customHeight="1" x14ac:dyDescent="0.25">
      <c r="C84" s="157"/>
      <c r="D84" s="157"/>
      <c r="E84" s="158"/>
      <c r="F84" s="158"/>
      <c r="G84" s="158"/>
      <c r="H84" s="158"/>
      <c r="I84" s="158"/>
      <c r="J84" s="158"/>
      <c r="K84" s="158"/>
      <c r="L84" s="158"/>
      <c r="M84" s="158"/>
      <c r="N84" s="158"/>
      <c r="O84" s="158"/>
      <c r="P84" s="158"/>
      <c r="Q84" s="158"/>
      <c r="R84" s="158"/>
      <c r="S84" s="159">
        <v>0</v>
      </c>
    </row>
    <row r="85" spans="1:19" ht="15.75" customHeight="1" x14ac:dyDescent="0.25">
      <c r="C85" s="157"/>
      <c r="D85" s="157"/>
      <c r="E85" s="158"/>
      <c r="F85" s="158"/>
      <c r="G85" s="158"/>
      <c r="H85" s="158"/>
      <c r="I85" s="158"/>
      <c r="J85" s="158"/>
      <c r="K85" s="158"/>
      <c r="L85" s="158"/>
      <c r="M85" s="158"/>
      <c r="N85" s="158"/>
      <c r="O85" s="158"/>
      <c r="P85" s="158"/>
      <c r="Q85" s="158"/>
      <c r="R85" s="158"/>
      <c r="S85" s="159">
        <v>0</v>
      </c>
    </row>
    <row r="86" spans="1:19" ht="15.75" customHeight="1" x14ac:dyDescent="0.25">
      <c r="C86" s="157"/>
      <c r="D86" s="157"/>
      <c r="E86" s="158"/>
      <c r="F86" s="158"/>
      <c r="G86" s="158"/>
      <c r="H86" s="158"/>
      <c r="I86" s="158"/>
      <c r="J86" s="158"/>
      <c r="K86" s="158"/>
      <c r="L86" s="158"/>
      <c r="M86" s="158"/>
      <c r="N86" s="158"/>
      <c r="O86" s="158"/>
      <c r="P86" s="158"/>
      <c r="Q86" s="158"/>
      <c r="R86" s="158"/>
      <c r="S86" s="159">
        <v>0</v>
      </c>
    </row>
    <row r="87" spans="1:19" ht="15.75" customHeight="1" x14ac:dyDescent="0.25">
      <c r="C87" s="157"/>
      <c r="D87" s="157"/>
      <c r="E87" s="158"/>
      <c r="F87" s="158"/>
      <c r="G87" s="158"/>
      <c r="H87" s="158"/>
      <c r="I87" s="158"/>
      <c r="J87" s="158"/>
      <c r="K87" s="158"/>
      <c r="L87" s="158"/>
      <c r="M87" s="158"/>
      <c r="N87" s="158"/>
      <c r="O87" s="158"/>
      <c r="P87" s="158"/>
      <c r="Q87" s="158"/>
      <c r="R87" s="158"/>
      <c r="S87" s="159">
        <v>0</v>
      </c>
    </row>
    <row r="88" spans="1:19" ht="15.75" customHeight="1" x14ac:dyDescent="0.25">
      <c r="C88" s="157"/>
      <c r="D88" s="157"/>
      <c r="E88" s="158"/>
      <c r="F88" s="158"/>
      <c r="G88" s="158"/>
      <c r="H88" s="158"/>
      <c r="I88" s="158"/>
      <c r="J88" s="158"/>
      <c r="K88" s="158"/>
      <c r="L88" s="158"/>
      <c r="M88" s="158"/>
      <c r="N88" s="158"/>
      <c r="O88" s="158"/>
      <c r="P88" s="158"/>
      <c r="Q88" s="158"/>
      <c r="R88" s="158"/>
      <c r="S88" s="159">
        <v>0</v>
      </c>
    </row>
    <row r="89" spans="1:19" ht="15.75" customHeight="1" x14ac:dyDescent="0.25">
      <c r="A89" s="184"/>
      <c r="C89" s="157"/>
      <c r="D89" s="157"/>
      <c r="E89" s="158"/>
      <c r="F89" s="158"/>
      <c r="G89" s="158"/>
      <c r="H89" s="158"/>
      <c r="I89" s="158"/>
      <c r="J89" s="158"/>
      <c r="K89" s="158"/>
      <c r="L89" s="158"/>
      <c r="M89" s="158"/>
      <c r="N89" s="158"/>
      <c r="O89" s="158"/>
      <c r="P89" s="158"/>
      <c r="Q89" s="158"/>
      <c r="R89" s="158"/>
      <c r="S89" s="159">
        <v>0</v>
      </c>
    </row>
    <row r="90" spans="1:19" ht="15.75" customHeight="1" x14ac:dyDescent="0.25">
      <c r="C90" s="157"/>
      <c r="D90" s="157"/>
      <c r="E90" s="158"/>
      <c r="F90" s="158"/>
      <c r="G90" s="158"/>
      <c r="H90" s="158"/>
      <c r="I90" s="158"/>
      <c r="J90" s="158"/>
      <c r="K90" s="158"/>
      <c r="L90" s="158"/>
      <c r="M90" s="158"/>
      <c r="N90" s="158"/>
      <c r="O90" s="158"/>
      <c r="P90" s="158"/>
      <c r="Q90" s="158"/>
      <c r="R90" s="158"/>
      <c r="S90" s="159">
        <v>0</v>
      </c>
    </row>
    <row r="91" spans="1:19" ht="15.75" customHeight="1" x14ac:dyDescent="0.25">
      <c r="C91" s="157"/>
      <c r="D91" s="157"/>
      <c r="E91" s="158"/>
      <c r="F91" s="158"/>
      <c r="G91" s="158"/>
      <c r="H91" s="158"/>
      <c r="I91" s="158"/>
      <c r="J91" s="158"/>
      <c r="K91" s="158"/>
      <c r="L91" s="158"/>
      <c r="M91" s="158"/>
      <c r="N91" s="158"/>
      <c r="O91" s="158"/>
      <c r="P91" s="158"/>
      <c r="Q91" s="158"/>
      <c r="R91" s="158"/>
      <c r="S91" s="159">
        <v>0</v>
      </c>
    </row>
    <row r="92" spans="1:19" ht="15.75" customHeight="1" x14ac:dyDescent="0.25">
      <c r="C92" s="157"/>
      <c r="D92" s="157"/>
      <c r="E92" s="158"/>
      <c r="F92" s="158"/>
      <c r="G92" s="158"/>
      <c r="H92" s="158"/>
      <c r="I92" s="158"/>
      <c r="J92" s="158"/>
      <c r="K92" s="158"/>
      <c r="L92" s="158"/>
      <c r="M92" s="158"/>
      <c r="N92" s="158"/>
      <c r="O92" s="158"/>
      <c r="P92" s="158"/>
      <c r="Q92" s="158"/>
      <c r="R92" s="158"/>
      <c r="S92" s="159">
        <v>0</v>
      </c>
    </row>
    <row r="93" spans="1:19" ht="15.75" customHeight="1" x14ac:dyDescent="0.25">
      <c r="C93" s="157"/>
      <c r="D93" s="157"/>
      <c r="E93" s="158"/>
      <c r="F93" s="158"/>
      <c r="G93" s="158"/>
      <c r="H93" s="158"/>
      <c r="I93" s="158"/>
      <c r="J93" s="158"/>
      <c r="K93" s="158"/>
      <c r="L93" s="158"/>
      <c r="M93" s="158"/>
      <c r="N93" s="158"/>
      <c r="O93" s="158"/>
      <c r="P93" s="158"/>
      <c r="Q93" s="158"/>
      <c r="R93" s="158"/>
      <c r="S93" s="159">
        <v>0</v>
      </c>
    </row>
    <row r="94" spans="1:19" ht="15.75" customHeight="1" x14ac:dyDescent="0.25">
      <c r="C94" s="157"/>
      <c r="D94" s="157"/>
      <c r="E94" s="158"/>
      <c r="F94" s="158"/>
      <c r="G94" s="158"/>
      <c r="H94" s="158"/>
      <c r="I94" s="158"/>
      <c r="J94" s="158"/>
      <c r="K94" s="158"/>
      <c r="L94" s="158"/>
      <c r="M94" s="158"/>
      <c r="N94" s="158"/>
      <c r="O94" s="158"/>
      <c r="P94" s="158"/>
      <c r="Q94" s="158"/>
      <c r="R94" s="158"/>
      <c r="S94" s="159">
        <v>0</v>
      </c>
    </row>
    <row r="95" spans="1:19" ht="15.75" customHeight="1" x14ac:dyDescent="0.25">
      <c r="C95" s="157"/>
      <c r="D95" s="157"/>
      <c r="E95" s="158"/>
      <c r="F95" s="158"/>
      <c r="G95" s="158"/>
      <c r="H95" s="158"/>
      <c r="I95" s="158"/>
      <c r="J95" s="158"/>
      <c r="K95" s="158"/>
      <c r="L95" s="158"/>
      <c r="M95" s="158"/>
      <c r="N95" s="158"/>
      <c r="O95" s="158"/>
      <c r="P95" s="158"/>
      <c r="Q95" s="158"/>
      <c r="R95" s="158"/>
      <c r="S95" s="159">
        <v>0</v>
      </c>
    </row>
    <row r="96" spans="1:19" ht="15.75" customHeight="1" x14ac:dyDescent="0.25">
      <c r="A96" s="46"/>
      <c r="C96" s="157"/>
      <c r="D96" s="157"/>
      <c r="E96" s="158"/>
      <c r="F96" s="158"/>
      <c r="G96" s="158"/>
      <c r="H96" s="158"/>
      <c r="I96" s="158"/>
      <c r="J96" s="158"/>
      <c r="K96" s="158"/>
      <c r="L96" s="158"/>
      <c r="M96" s="158"/>
      <c r="N96" s="158"/>
      <c r="O96" s="158"/>
      <c r="P96" s="158"/>
      <c r="Q96" s="158"/>
      <c r="R96" s="158"/>
      <c r="S96" s="159">
        <v>0</v>
      </c>
    </row>
    <row r="97" spans="1:19" ht="15.75" customHeight="1" x14ac:dyDescent="0.25">
      <c r="A97" s="457" t="s">
        <v>135</v>
      </c>
      <c r="C97" s="157"/>
      <c r="D97" s="157"/>
      <c r="E97" s="158"/>
      <c r="F97" s="158"/>
      <c r="G97" s="158"/>
      <c r="H97" s="158"/>
      <c r="I97" s="158"/>
      <c r="J97" s="158"/>
      <c r="K97" s="158"/>
      <c r="L97" s="158"/>
      <c r="M97" s="158"/>
      <c r="N97" s="158"/>
      <c r="O97" s="158"/>
      <c r="P97" s="158"/>
      <c r="Q97" s="158"/>
      <c r="R97" s="158"/>
      <c r="S97" s="159">
        <v>0</v>
      </c>
    </row>
    <row r="98" spans="1:19" ht="15.75" customHeight="1" x14ac:dyDescent="0.25">
      <c r="A98" s="458"/>
      <c r="C98" s="157"/>
      <c r="D98" s="157"/>
      <c r="E98" s="158"/>
      <c r="F98" s="158"/>
      <c r="G98" s="158"/>
      <c r="H98" s="158"/>
      <c r="I98" s="158"/>
      <c r="J98" s="158"/>
      <c r="K98" s="158"/>
      <c r="L98" s="158"/>
      <c r="M98" s="158"/>
      <c r="N98" s="158"/>
      <c r="O98" s="158"/>
      <c r="P98" s="158"/>
      <c r="Q98" s="158"/>
      <c r="R98" s="158"/>
      <c r="S98" s="159">
        <v>0</v>
      </c>
    </row>
    <row r="99" spans="1:19" ht="15.75" customHeight="1" x14ac:dyDescent="0.25">
      <c r="A99" s="458"/>
      <c r="C99" s="157"/>
      <c r="D99" s="157"/>
      <c r="E99" s="158"/>
      <c r="F99" s="158"/>
      <c r="G99" s="158"/>
      <c r="H99" s="158"/>
      <c r="I99" s="158"/>
      <c r="J99" s="158"/>
      <c r="K99" s="158"/>
      <c r="L99" s="158"/>
      <c r="M99" s="158"/>
      <c r="N99" s="158"/>
      <c r="O99" s="158"/>
      <c r="P99" s="158"/>
      <c r="Q99" s="158"/>
      <c r="R99" s="158"/>
      <c r="S99" s="159">
        <v>0</v>
      </c>
    </row>
    <row r="100" spans="1:19" ht="15.75" customHeight="1" x14ac:dyDescent="0.25">
      <c r="A100" s="458"/>
      <c r="C100" s="157"/>
      <c r="D100" s="157"/>
      <c r="E100" s="158"/>
      <c r="F100" s="158"/>
      <c r="G100" s="158"/>
      <c r="H100" s="158"/>
      <c r="I100" s="158"/>
      <c r="J100" s="158"/>
      <c r="K100" s="158"/>
      <c r="L100" s="158"/>
      <c r="M100" s="158"/>
      <c r="N100" s="158"/>
      <c r="O100" s="158"/>
      <c r="P100" s="158"/>
      <c r="Q100" s="158"/>
      <c r="R100" s="158"/>
      <c r="S100" s="159">
        <v>0</v>
      </c>
    </row>
    <row r="101" spans="1:19" ht="15.75" customHeight="1" x14ac:dyDescent="0.25">
      <c r="A101" s="458"/>
      <c r="C101" s="157"/>
      <c r="D101" s="157"/>
      <c r="E101" s="158"/>
      <c r="F101" s="158"/>
      <c r="G101" s="158"/>
      <c r="H101" s="158"/>
      <c r="I101" s="158"/>
      <c r="J101" s="158"/>
      <c r="K101" s="158"/>
      <c r="L101" s="158"/>
      <c r="M101" s="158"/>
      <c r="N101" s="158"/>
      <c r="O101" s="158"/>
      <c r="P101" s="158"/>
      <c r="Q101" s="158"/>
      <c r="R101" s="158"/>
      <c r="S101" s="159">
        <v>0</v>
      </c>
    </row>
    <row r="102" spans="1:19" ht="15.75" customHeight="1" x14ac:dyDescent="0.25">
      <c r="A102" s="458"/>
      <c r="C102" s="157"/>
      <c r="D102" s="157"/>
      <c r="E102" s="158"/>
      <c r="F102" s="158"/>
      <c r="G102" s="158"/>
      <c r="H102" s="158"/>
      <c r="I102" s="158"/>
      <c r="J102" s="158"/>
      <c r="K102" s="158"/>
      <c r="L102" s="158"/>
      <c r="M102" s="158"/>
      <c r="N102" s="158"/>
      <c r="O102" s="158"/>
      <c r="P102" s="158"/>
      <c r="Q102" s="158"/>
      <c r="R102" s="158"/>
      <c r="S102" s="159">
        <v>0</v>
      </c>
    </row>
    <row r="103" spans="1:19" ht="15.75" customHeight="1" x14ac:dyDescent="0.25">
      <c r="A103" s="458"/>
      <c r="C103" s="157"/>
      <c r="D103" s="157"/>
      <c r="E103" s="158"/>
      <c r="F103" s="158"/>
      <c r="G103" s="158"/>
      <c r="H103" s="158"/>
      <c r="I103" s="158"/>
      <c r="J103" s="158"/>
      <c r="K103" s="158"/>
      <c r="L103" s="158"/>
      <c r="M103" s="158"/>
      <c r="N103" s="158"/>
      <c r="O103" s="158"/>
      <c r="P103" s="158"/>
      <c r="Q103" s="158"/>
      <c r="R103" s="158"/>
      <c r="S103" s="159">
        <v>0</v>
      </c>
    </row>
    <row r="104" spans="1:19" ht="15.75" customHeight="1" x14ac:dyDescent="0.25">
      <c r="A104" s="458"/>
      <c r="C104" s="157"/>
      <c r="D104" s="157"/>
      <c r="E104" s="158"/>
      <c r="F104" s="158"/>
      <c r="G104" s="158"/>
      <c r="H104" s="158"/>
      <c r="I104" s="158"/>
      <c r="J104" s="158"/>
      <c r="K104" s="158"/>
      <c r="L104" s="158"/>
      <c r="M104" s="158"/>
      <c r="N104" s="158"/>
      <c r="O104" s="158"/>
      <c r="P104" s="158"/>
      <c r="Q104" s="158"/>
      <c r="R104" s="158"/>
      <c r="S104" s="159">
        <v>0</v>
      </c>
    </row>
    <row r="105" spans="1:19" ht="15.75" customHeight="1" x14ac:dyDescent="0.25">
      <c r="A105" s="458"/>
      <c r="C105" s="157"/>
      <c r="D105" s="157"/>
      <c r="E105" s="158"/>
      <c r="F105" s="158"/>
      <c r="G105" s="158"/>
      <c r="H105" s="158"/>
      <c r="I105" s="158"/>
      <c r="J105" s="158"/>
      <c r="K105" s="158"/>
      <c r="L105" s="158"/>
      <c r="M105" s="158"/>
      <c r="N105" s="158"/>
      <c r="O105" s="158"/>
      <c r="P105" s="158"/>
      <c r="Q105" s="158"/>
      <c r="R105" s="158"/>
      <c r="S105" s="159">
        <v>0</v>
      </c>
    </row>
    <row r="106" spans="1:19" ht="15.75" customHeight="1" x14ac:dyDescent="0.25">
      <c r="A106" s="459"/>
      <c r="C106" s="157"/>
      <c r="D106" s="157"/>
      <c r="E106" s="158"/>
      <c r="F106" s="158"/>
      <c r="G106" s="158"/>
      <c r="H106" s="158"/>
      <c r="I106" s="158"/>
      <c r="J106" s="158"/>
      <c r="K106" s="158"/>
      <c r="L106" s="158"/>
      <c r="M106" s="158"/>
      <c r="N106" s="158"/>
      <c r="O106" s="158"/>
      <c r="P106" s="158"/>
      <c r="Q106" s="158"/>
      <c r="R106" s="158"/>
      <c r="S106" s="159">
        <v>0</v>
      </c>
    </row>
    <row r="107" spans="1:19" ht="15.75" customHeight="1" x14ac:dyDescent="0.25">
      <c r="C107" s="157"/>
      <c r="D107" s="157"/>
      <c r="E107" s="158"/>
      <c r="F107" s="158"/>
      <c r="G107" s="158"/>
      <c r="H107" s="158"/>
      <c r="I107" s="158"/>
      <c r="J107" s="158"/>
      <c r="K107" s="158"/>
      <c r="L107" s="158"/>
      <c r="M107" s="158"/>
      <c r="N107" s="158"/>
      <c r="O107" s="158"/>
      <c r="P107" s="158"/>
      <c r="Q107" s="158"/>
      <c r="R107" s="158"/>
      <c r="S107" s="159">
        <v>0</v>
      </c>
    </row>
    <row r="108" spans="1:19" ht="15.75" customHeight="1" x14ac:dyDescent="0.25">
      <c r="C108" s="157"/>
      <c r="D108" s="157"/>
      <c r="E108" s="158"/>
      <c r="F108" s="158"/>
      <c r="G108" s="158"/>
      <c r="H108" s="158"/>
      <c r="I108" s="158"/>
      <c r="J108" s="158"/>
      <c r="K108" s="158"/>
      <c r="L108" s="158"/>
      <c r="M108" s="158"/>
      <c r="N108" s="158"/>
      <c r="O108" s="158"/>
      <c r="P108" s="158"/>
      <c r="Q108" s="158"/>
      <c r="R108" s="158"/>
      <c r="S108" s="159">
        <v>0</v>
      </c>
    </row>
    <row r="109" spans="1:19" ht="15.75" customHeight="1" x14ac:dyDescent="0.25">
      <c r="C109" s="157"/>
      <c r="D109" s="157"/>
      <c r="E109" s="158"/>
      <c r="F109" s="158"/>
      <c r="G109" s="158"/>
      <c r="H109" s="158"/>
      <c r="I109" s="158"/>
      <c r="J109" s="158"/>
      <c r="K109" s="158"/>
      <c r="L109" s="158"/>
      <c r="M109" s="158"/>
      <c r="N109" s="158"/>
      <c r="O109" s="158"/>
      <c r="P109" s="158"/>
      <c r="Q109" s="158"/>
      <c r="R109" s="158"/>
      <c r="S109" s="159">
        <v>0</v>
      </c>
    </row>
    <row r="110" spans="1:19" ht="15.75" customHeight="1" x14ac:dyDescent="0.25">
      <c r="C110" s="157"/>
      <c r="D110" s="157"/>
      <c r="E110" s="158"/>
      <c r="F110" s="158"/>
      <c r="G110" s="158"/>
      <c r="H110" s="158"/>
      <c r="I110" s="158"/>
      <c r="J110" s="158"/>
      <c r="K110" s="158"/>
      <c r="L110" s="158"/>
      <c r="M110" s="158"/>
      <c r="N110" s="158"/>
      <c r="O110" s="158"/>
      <c r="P110" s="158"/>
      <c r="Q110" s="158"/>
      <c r="R110" s="158"/>
      <c r="S110" s="159">
        <v>0</v>
      </c>
    </row>
    <row r="111" spans="1:19" ht="15.75" customHeight="1" x14ac:dyDescent="0.25">
      <c r="C111" s="157"/>
      <c r="D111" s="157"/>
      <c r="E111" s="158"/>
      <c r="F111" s="158"/>
      <c r="G111" s="158"/>
      <c r="H111" s="158"/>
      <c r="I111" s="158"/>
      <c r="J111" s="158"/>
      <c r="K111" s="158"/>
      <c r="L111" s="158"/>
      <c r="M111" s="158"/>
      <c r="N111" s="158"/>
      <c r="O111" s="158"/>
      <c r="P111" s="158"/>
      <c r="Q111" s="158"/>
      <c r="R111" s="158"/>
      <c r="S111" s="159">
        <v>0</v>
      </c>
    </row>
    <row r="112" spans="1:19" ht="15.75" customHeight="1" x14ac:dyDescent="0.25">
      <c r="C112" s="157"/>
      <c r="D112" s="157"/>
      <c r="E112" s="158"/>
      <c r="F112" s="158"/>
      <c r="G112" s="158"/>
      <c r="H112" s="158"/>
      <c r="I112" s="158"/>
      <c r="J112" s="158"/>
      <c r="K112" s="158"/>
      <c r="L112" s="158"/>
      <c r="M112" s="158"/>
      <c r="N112" s="158"/>
      <c r="O112" s="158"/>
      <c r="P112" s="158"/>
      <c r="Q112" s="158"/>
      <c r="R112" s="158"/>
      <c r="S112" s="159">
        <v>0</v>
      </c>
    </row>
    <row r="113" spans="1:19" ht="15.75" customHeight="1" x14ac:dyDescent="0.25">
      <c r="C113" s="157"/>
      <c r="D113" s="157"/>
      <c r="E113" s="158"/>
      <c r="F113" s="158"/>
      <c r="G113" s="158"/>
      <c r="H113" s="158"/>
      <c r="I113" s="158"/>
      <c r="J113" s="158"/>
      <c r="K113" s="158"/>
      <c r="L113" s="158"/>
      <c r="M113" s="158"/>
      <c r="N113" s="158"/>
      <c r="O113" s="158"/>
      <c r="P113" s="158"/>
      <c r="Q113" s="158"/>
      <c r="R113" s="158"/>
      <c r="S113" s="159">
        <v>0</v>
      </c>
    </row>
    <row r="114" spans="1:19" ht="15.75" customHeight="1" x14ac:dyDescent="0.25">
      <c r="C114" s="157"/>
      <c r="D114" s="157"/>
      <c r="E114" s="158"/>
      <c r="F114" s="158"/>
      <c r="G114" s="158"/>
      <c r="H114" s="158"/>
      <c r="I114" s="158"/>
      <c r="J114" s="158"/>
      <c r="K114" s="158"/>
      <c r="L114" s="158"/>
      <c r="M114" s="158"/>
      <c r="N114" s="158"/>
      <c r="O114" s="158"/>
      <c r="P114" s="158"/>
      <c r="Q114" s="158"/>
      <c r="R114" s="158"/>
      <c r="S114" s="159">
        <v>0</v>
      </c>
    </row>
    <row r="115" spans="1:19" ht="15.75" customHeight="1" x14ac:dyDescent="0.25">
      <c r="C115" s="157"/>
      <c r="D115" s="157"/>
      <c r="E115" s="158"/>
      <c r="F115" s="158"/>
      <c r="G115" s="158"/>
      <c r="H115" s="158"/>
      <c r="I115" s="158"/>
      <c r="J115" s="158"/>
      <c r="K115" s="158"/>
      <c r="L115" s="158"/>
      <c r="M115" s="158"/>
      <c r="N115" s="158"/>
      <c r="O115" s="158"/>
      <c r="P115" s="158"/>
      <c r="Q115" s="158"/>
      <c r="R115" s="158"/>
      <c r="S115" s="159">
        <v>0</v>
      </c>
    </row>
    <row r="116" spans="1:19" ht="15.75" customHeight="1" x14ac:dyDescent="0.25">
      <c r="C116" s="157"/>
      <c r="D116" s="157"/>
      <c r="E116" s="158"/>
      <c r="F116" s="158"/>
      <c r="G116" s="158"/>
      <c r="H116" s="158"/>
      <c r="I116" s="158"/>
      <c r="J116" s="158"/>
      <c r="K116" s="158"/>
      <c r="L116" s="158"/>
      <c r="M116" s="158"/>
      <c r="N116" s="158"/>
      <c r="O116" s="158"/>
      <c r="P116" s="158"/>
      <c r="Q116" s="158"/>
      <c r="R116" s="158"/>
      <c r="S116" s="159">
        <v>0</v>
      </c>
    </row>
    <row r="117" spans="1:19" ht="15.75" customHeight="1" x14ac:dyDescent="0.25">
      <c r="C117" s="157"/>
      <c r="D117" s="157"/>
      <c r="E117" s="158"/>
      <c r="F117" s="158"/>
      <c r="G117" s="158"/>
      <c r="H117" s="158"/>
      <c r="I117" s="158"/>
      <c r="J117" s="158"/>
      <c r="K117" s="158"/>
      <c r="L117" s="158"/>
      <c r="M117" s="158"/>
      <c r="N117" s="158"/>
      <c r="O117" s="158"/>
      <c r="P117" s="158"/>
      <c r="Q117" s="158"/>
      <c r="R117" s="158"/>
      <c r="S117" s="159">
        <v>0</v>
      </c>
    </row>
    <row r="118" spans="1:19" ht="15.75" customHeight="1" x14ac:dyDescent="0.25">
      <c r="C118" s="157"/>
      <c r="D118" s="157"/>
      <c r="E118" s="158"/>
      <c r="F118" s="158"/>
      <c r="G118" s="158"/>
      <c r="H118" s="158"/>
      <c r="I118" s="158"/>
      <c r="J118" s="158"/>
      <c r="K118" s="158"/>
      <c r="L118" s="158"/>
      <c r="M118" s="158"/>
      <c r="N118" s="158"/>
      <c r="O118" s="158"/>
      <c r="P118" s="158"/>
      <c r="Q118" s="158"/>
      <c r="R118" s="158"/>
      <c r="S118" s="159">
        <v>0</v>
      </c>
    </row>
    <row r="119" spans="1:19" ht="15.75" customHeight="1" x14ac:dyDescent="0.25">
      <c r="C119" s="157"/>
      <c r="D119" s="157"/>
      <c r="E119" s="158"/>
      <c r="F119" s="158"/>
      <c r="G119" s="158"/>
      <c r="H119" s="158"/>
      <c r="I119" s="158"/>
      <c r="J119" s="158"/>
      <c r="K119" s="158"/>
      <c r="L119" s="158"/>
      <c r="M119" s="158"/>
      <c r="N119" s="158"/>
      <c r="O119" s="158"/>
      <c r="P119" s="158"/>
      <c r="Q119" s="158"/>
      <c r="R119" s="158"/>
      <c r="S119" s="159">
        <v>0</v>
      </c>
    </row>
    <row r="120" spans="1:19" ht="15.75" customHeight="1" x14ac:dyDescent="0.25">
      <c r="C120" s="157"/>
      <c r="D120" s="157"/>
      <c r="E120" s="158"/>
      <c r="F120" s="158"/>
      <c r="G120" s="158"/>
      <c r="H120" s="158"/>
      <c r="I120" s="158"/>
      <c r="J120" s="158"/>
      <c r="K120" s="158"/>
      <c r="L120" s="158"/>
      <c r="M120" s="158"/>
      <c r="N120" s="158"/>
      <c r="O120" s="158"/>
      <c r="P120" s="158"/>
      <c r="Q120" s="158"/>
      <c r="R120" s="158"/>
      <c r="S120" s="159">
        <v>0</v>
      </c>
    </row>
    <row r="121" spans="1:19" ht="15.75" customHeight="1" x14ac:dyDescent="0.25">
      <c r="C121" s="157"/>
      <c r="D121" s="157"/>
      <c r="E121" s="158"/>
      <c r="F121" s="158"/>
      <c r="G121" s="158"/>
      <c r="H121" s="158"/>
      <c r="I121" s="158"/>
      <c r="J121" s="158"/>
      <c r="K121" s="158"/>
      <c r="L121" s="158"/>
      <c r="M121" s="158"/>
      <c r="N121" s="158"/>
      <c r="O121" s="158"/>
      <c r="P121" s="158"/>
      <c r="Q121" s="158"/>
      <c r="R121" s="158"/>
      <c r="S121" s="159">
        <v>0</v>
      </c>
    </row>
    <row r="122" spans="1:19" ht="15.75" customHeight="1" x14ac:dyDescent="0.25">
      <c r="C122" s="157"/>
      <c r="D122" s="157"/>
      <c r="E122" s="158"/>
      <c r="F122" s="158"/>
      <c r="G122" s="158"/>
      <c r="H122" s="158"/>
      <c r="I122" s="158"/>
      <c r="J122" s="158"/>
      <c r="K122" s="158"/>
      <c r="L122" s="158"/>
      <c r="M122" s="158"/>
      <c r="N122" s="158"/>
      <c r="O122" s="158"/>
      <c r="P122" s="158"/>
      <c r="Q122" s="158"/>
      <c r="R122" s="158"/>
      <c r="S122" s="159">
        <v>0</v>
      </c>
    </row>
    <row r="123" spans="1:19" ht="15.75" customHeight="1" x14ac:dyDescent="0.25">
      <c r="A123" s="457" t="s">
        <v>135</v>
      </c>
      <c r="C123" s="157"/>
      <c r="D123" s="157"/>
      <c r="E123" s="158"/>
      <c r="F123" s="158"/>
      <c r="G123" s="158"/>
      <c r="H123" s="158"/>
      <c r="I123" s="158"/>
      <c r="J123" s="158"/>
      <c r="K123" s="158"/>
      <c r="L123" s="158"/>
      <c r="M123" s="158"/>
      <c r="N123" s="158"/>
      <c r="O123" s="158"/>
      <c r="P123" s="158"/>
      <c r="Q123" s="158"/>
      <c r="R123" s="158"/>
      <c r="S123" s="159">
        <v>0</v>
      </c>
    </row>
    <row r="124" spans="1:19" ht="15.75" customHeight="1" x14ac:dyDescent="0.25">
      <c r="A124" s="458"/>
      <c r="C124" s="157"/>
      <c r="D124" s="157"/>
      <c r="E124" s="158"/>
      <c r="F124" s="158"/>
      <c r="G124" s="158"/>
      <c r="H124" s="158"/>
      <c r="I124" s="158"/>
      <c r="J124" s="158"/>
      <c r="K124" s="158"/>
      <c r="L124" s="158"/>
      <c r="M124" s="158"/>
      <c r="N124" s="158"/>
      <c r="O124" s="158"/>
      <c r="P124" s="158"/>
      <c r="Q124" s="158"/>
      <c r="R124" s="158"/>
      <c r="S124" s="159">
        <v>0</v>
      </c>
    </row>
    <row r="125" spans="1:19" ht="15.75" customHeight="1" x14ac:dyDescent="0.25">
      <c r="A125" s="458"/>
      <c r="C125" s="157"/>
      <c r="D125" s="157"/>
      <c r="E125" s="158"/>
      <c r="F125" s="158"/>
      <c r="G125" s="158"/>
      <c r="H125" s="158"/>
      <c r="I125" s="158"/>
      <c r="J125" s="158"/>
      <c r="K125" s="158"/>
      <c r="L125" s="158"/>
      <c r="M125" s="158"/>
      <c r="N125" s="158"/>
      <c r="O125" s="158"/>
      <c r="P125" s="158"/>
      <c r="Q125" s="158"/>
      <c r="R125" s="158"/>
      <c r="S125" s="159">
        <v>0</v>
      </c>
    </row>
    <row r="126" spans="1:19" ht="15.75" customHeight="1" x14ac:dyDescent="0.25">
      <c r="A126" s="458"/>
      <c r="C126" s="157"/>
      <c r="D126" s="157"/>
      <c r="E126" s="158"/>
      <c r="F126" s="158"/>
      <c r="G126" s="158"/>
      <c r="H126" s="158"/>
      <c r="I126" s="158"/>
      <c r="J126" s="158"/>
      <c r="K126" s="158"/>
      <c r="L126" s="158"/>
      <c r="M126" s="158"/>
      <c r="N126" s="158"/>
      <c r="O126" s="158"/>
      <c r="P126" s="158"/>
      <c r="Q126" s="158"/>
      <c r="R126" s="158"/>
      <c r="S126" s="159">
        <v>0</v>
      </c>
    </row>
    <row r="127" spans="1:19" ht="15.75" customHeight="1" x14ac:dyDescent="0.25">
      <c r="A127" s="458"/>
      <c r="C127" s="157"/>
      <c r="D127" s="157"/>
      <c r="E127" s="158"/>
      <c r="F127" s="158"/>
      <c r="G127" s="158"/>
      <c r="H127" s="158"/>
      <c r="I127" s="158"/>
      <c r="J127" s="158"/>
      <c r="K127" s="158"/>
      <c r="L127" s="158"/>
      <c r="M127" s="158"/>
      <c r="N127" s="158"/>
      <c r="O127" s="158"/>
      <c r="P127" s="158"/>
      <c r="Q127" s="158"/>
      <c r="R127" s="158"/>
      <c r="S127" s="159">
        <v>0</v>
      </c>
    </row>
    <row r="128" spans="1:19" ht="15.75" customHeight="1" x14ac:dyDescent="0.25">
      <c r="A128" s="458"/>
      <c r="C128" s="157"/>
      <c r="D128" s="157"/>
      <c r="E128" s="158"/>
      <c r="F128" s="158"/>
      <c r="G128" s="158"/>
      <c r="H128" s="158"/>
      <c r="I128" s="158"/>
      <c r="J128" s="158"/>
      <c r="K128" s="158"/>
      <c r="L128" s="158"/>
      <c r="M128" s="158"/>
      <c r="N128" s="158"/>
      <c r="O128" s="158"/>
      <c r="P128" s="158"/>
      <c r="Q128" s="158"/>
      <c r="R128" s="158"/>
      <c r="S128" s="159">
        <v>0</v>
      </c>
    </row>
    <row r="129" spans="1:19" ht="15.75" customHeight="1" x14ac:dyDescent="0.25">
      <c r="A129" s="458"/>
      <c r="C129" s="157"/>
      <c r="D129" s="157"/>
      <c r="E129" s="158"/>
      <c r="F129" s="158"/>
      <c r="G129" s="158"/>
      <c r="H129" s="158"/>
      <c r="I129" s="158"/>
      <c r="J129" s="158"/>
      <c r="K129" s="158"/>
      <c r="L129" s="158"/>
      <c r="M129" s="158"/>
      <c r="N129" s="158"/>
      <c r="O129" s="158"/>
      <c r="P129" s="158"/>
      <c r="Q129" s="158"/>
      <c r="R129" s="158"/>
      <c r="S129" s="159">
        <v>0</v>
      </c>
    </row>
    <row r="130" spans="1:19" ht="15.75" customHeight="1" x14ac:dyDescent="0.25">
      <c r="A130" s="458"/>
      <c r="C130" s="157"/>
      <c r="D130" s="157"/>
      <c r="E130" s="158"/>
      <c r="F130" s="158"/>
      <c r="G130" s="158"/>
      <c r="H130" s="158"/>
      <c r="I130" s="158"/>
      <c r="J130" s="158"/>
      <c r="K130" s="158"/>
      <c r="L130" s="158"/>
      <c r="M130" s="158"/>
      <c r="N130" s="158"/>
      <c r="O130" s="158"/>
      <c r="P130" s="158"/>
      <c r="Q130" s="158"/>
      <c r="R130" s="158"/>
      <c r="S130" s="159">
        <v>0</v>
      </c>
    </row>
    <row r="131" spans="1:19" ht="15.75" customHeight="1" x14ac:dyDescent="0.25">
      <c r="A131" s="458"/>
      <c r="C131" s="157"/>
      <c r="D131" s="157"/>
      <c r="E131" s="158"/>
      <c r="F131" s="158"/>
      <c r="G131" s="158"/>
      <c r="H131" s="158"/>
      <c r="I131" s="158"/>
      <c r="J131" s="158"/>
      <c r="K131" s="158"/>
      <c r="L131" s="158"/>
      <c r="M131" s="158"/>
      <c r="N131" s="158"/>
      <c r="O131" s="158"/>
      <c r="P131" s="158"/>
      <c r="Q131" s="158"/>
      <c r="R131" s="158"/>
      <c r="S131" s="159">
        <v>0</v>
      </c>
    </row>
    <row r="132" spans="1:19" ht="15.75" customHeight="1" x14ac:dyDescent="0.25">
      <c r="A132" s="459"/>
      <c r="C132" s="157"/>
      <c r="D132" s="157"/>
      <c r="E132" s="158"/>
      <c r="F132" s="158"/>
      <c r="G132" s="158"/>
      <c r="H132" s="158"/>
      <c r="I132" s="158"/>
      <c r="J132" s="158"/>
      <c r="K132" s="158"/>
      <c r="L132" s="158"/>
      <c r="M132" s="158"/>
      <c r="N132" s="158"/>
      <c r="O132" s="158"/>
      <c r="P132" s="158"/>
      <c r="Q132" s="158"/>
      <c r="R132" s="158"/>
      <c r="S132" s="159">
        <v>0</v>
      </c>
    </row>
    <row r="133" spans="1:19" ht="15.75" customHeight="1" x14ac:dyDescent="0.25">
      <c r="A133" s="184"/>
      <c r="C133" s="157"/>
      <c r="D133" s="157"/>
      <c r="E133" s="158"/>
      <c r="F133" s="158"/>
      <c r="G133" s="158"/>
      <c r="H133" s="158"/>
      <c r="I133" s="158"/>
      <c r="J133" s="158"/>
      <c r="K133" s="158"/>
      <c r="L133" s="158"/>
      <c r="M133" s="158"/>
      <c r="N133" s="158"/>
      <c r="O133" s="158"/>
      <c r="P133" s="158"/>
      <c r="Q133" s="158"/>
      <c r="R133" s="158"/>
      <c r="S133" s="159">
        <v>0</v>
      </c>
    </row>
    <row r="134" spans="1:19" ht="15.75" customHeight="1" x14ac:dyDescent="0.25">
      <c r="C134" s="157"/>
      <c r="D134" s="157"/>
      <c r="E134" s="158"/>
      <c r="F134" s="158"/>
      <c r="G134" s="158"/>
      <c r="H134" s="158"/>
      <c r="I134" s="158"/>
      <c r="J134" s="158"/>
      <c r="K134" s="158"/>
      <c r="L134" s="158"/>
      <c r="M134" s="158"/>
      <c r="N134" s="158"/>
      <c r="O134" s="158"/>
      <c r="P134" s="158"/>
      <c r="Q134" s="158"/>
      <c r="R134" s="158"/>
      <c r="S134" s="159">
        <v>0</v>
      </c>
    </row>
    <row r="135" spans="1:19" ht="15.75" customHeight="1" x14ac:dyDescent="0.25">
      <c r="C135" s="157"/>
      <c r="D135" s="157"/>
      <c r="E135" s="158"/>
      <c r="F135" s="158"/>
      <c r="G135" s="158"/>
      <c r="H135" s="158"/>
      <c r="I135" s="158"/>
      <c r="J135" s="158"/>
      <c r="K135" s="158"/>
      <c r="L135" s="158"/>
      <c r="M135" s="158"/>
      <c r="N135" s="158"/>
      <c r="O135" s="158"/>
      <c r="P135" s="158"/>
      <c r="Q135" s="158"/>
      <c r="R135" s="158"/>
      <c r="S135" s="159">
        <v>0</v>
      </c>
    </row>
    <row r="136" spans="1:19" ht="15.75" customHeight="1" x14ac:dyDescent="0.25">
      <c r="C136" s="157"/>
      <c r="D136" s="157"/>
      <c r="E136" s="158"/>
      <c r="F136" s="158"/>
      <c r="G136" s="158"/>
      <c r="H136" s="158"/>
      <c r="I136" s="158"/>
      <c r="J136" s="158"/>
      <c r="K136" s="158"/>
      <c r="L136" s="158"/>
      <c r="M136" s="158"/>
      <c r="N136" s="158"/>
      <c r="O136" s="158"/>
      <c r="P136" s="158"/>
      <c r="Q136" s="158"/>
      <c r="R136" s="158"/>
      <c r="S136" s="159">
        <v>0</v>
      </c>
    </row>
    <row r="137" spans="1:19" ht="15.75" customHeight="1" x14ac:dyDescent="0.25">
      <c r="C137" s="157"/>
      <c r="D137" s="157"/>
      <c r="E137" s="158"/>
      <c r="F137" s="158"/>
      <c r="G137" s="158"/>
      <c r="H137" s="158"/>
      <c r="I137" s="158"/>
      <c r="J137" s="158"/>
      <c r="K137" s="158"/>
      <c r="L137" s="158"/>
      <c r="M137" s="158"/>
      <c r="N137" s="158"/>
      <c r="O137" s="158"/>
      <c r="P137" s="158"/>
      <c r="Q137" s="158"/>
      <c r="R137" s="158"/>
      <c r="S137" s="159">
        <v>0</v>
      </c>
    </row>
    <row r="138" spans="1:19" ht="15.75" customHeight="1" x14ac:dyDescent="0.25">
      <c r="C138" s="157"/>
      <c r="D138" s="157"/>
      <c r="E138" s="158"/>
      <c r="F138" s="158"/>
      <c r="G138" s="158"/>
      <c r="H138" s="158"/>
      <c r="I138" s="158"/>
      <c r="J138" s="158"/>
      <c r="K138" s="158"/>
      <c r="L138" s="158"/>
      <c r="M138" s="158"/>
      <c r="N138" s="158"/>
      <c r="O138" s="158"/>
      <c r="P138" s="158"/>
      <c r="Q138" s="158"/>
      <c r="R138" s="158"/>
      <c r="S138" s="159">
        <v>0</v>
      </c>
    </row>
    <row r="139" spans="1:19" ht="15.75" customHeight="1" x14ac:dyDescent="0.25">
      <c r="C139" s="157"/>
      <c r="D139" s="157"/>
      <c r="E139" s="158"/>
      <c r="F139" s="158"/>
      <c r="G139" s="158"/>
      <c r="H139" s="158"/>
      <c r="I139" s="158"/>
      <c r="J139" s="158"/>
      <c r="K139" s="158"/>
      <c r="L139" s="158"/>
      <c r="M139" s="158"/>
      <c r="N139" s="158"/>
      <c r="O139" s="158"/>
      <c r="P139" s="158"/>
      <c r="Q139" s="158"/>
      <c r="R139" s="158"/>
      <c r="S139" s="159">
        <v>0</v>
      </c>
    </row>
    <row r="140" spans="1:19" ht="15.75" customHeight="1" x14ac:dyDescent="0.25">
      <c r="C140" s="157"/>
      <c r="D140" s="157"/>
      <c r="E140" s="158"/>
      <c r="F140" s="158"/>
      <c r="G140" s="158"/>
      <c r="H140" s="158"/>
      <c r="I140" s="158"/>
      <c r="J140" s="158"/>
      <c r="K140" s="158"/>
      <c r="L140" s="158"/>
      <c r="M140" s="158"/>
      <c r="N140" s="158"/>
      <c r="O140" s="158"/>
      <c r="P140" s="158"/>
      <c r="Q140" s="158"/>
      <c r="R140" s="158"/>
      <c r="S140" s="159">
        <v>0</v>
      </c>
    </row>
    <row r="141" spans="1:19" ht="15.75" customHeight="1" x14ac:dyDescent="0.25">
      <c r="C141" s="157"/>
      <c r="D141" s="157"/>
      <c r="E141" s="158"/>
      <c r="F141" s="158"/>
      <c r="G141" s="158"/>
      <c r="H141" s="158"/>
      <c r="I141" s="158"/>
      <c r="J141" s="158"/>
      <c r="K141" s="158"/>
      <c r="L141" s="158"/>
      <c r="M141" s="158"/>
      <c r="N141" s="158"/>
      <c r="O141" s="158"/>
      <c r="P141" s="158"/>
      <c r="Q141" s="158"/>
      <c r="R141" s="158"/>
      <c r="S141" s="159">
        <v>0</v>
      </c>
    </row>
    <row r="142" spans="1:19" ht="15.75" customHeight="1" x14ac:dyDescent="0.25">
      <c r="C142" s="157"/>
      <c r="D142" s="157"/>
      <c r="E142" s="158"/>
      <c r="F142" s="158"/>
      <c r="G142" s="158"/>
      <c r="H142" s="158"/>
      <c r="I142" s="158"/>
      <c r="J142" s="158"/>
      <c r="K142" s="158"/>
      <c r="L142" s="158"/>
      <c r="M142" s="158"/>
      <c r="N142" s="158"/>
      <c r="O142" s="158"/>
      <c r="P142" s="158"/>
      <c r="Q142" s="158"/>
      <c r="R142" s="158"/>
      <c r="S142" s="159">
        <v>0</v>
      </c>
    </row>
    <row r="143" spans="1:19" ht="15.75" customHeight="1" x14ac:dyDescent="0.25">
      <c r="C143" s="157"/>
      <c r="D143" s="157"/>
      <c r="E143" s="158"/>
      <c r="F143" s="158"/>
      <c r="G143" s="158"/>
      <c r="H143" s="158"/>
      <c r="I143" s="158"/>
      <c r="J143" s="158"/>
      <c r="K143" s="158"/>
      <c r="L143" s="158"/>
      <c r="M143" s="158"/>
      <c r="N143" s="158"/>
      <c r="O143" s="158"/>
      <c r="P143" s="158"/>
      <c r="Q143" s="158"/>
      <c r="R143" s="158"/>
      <c r="S143" s="159">
        <v>0</v>
      </c>
    </row>
    <row r="144" spans="1:19" ht="15.75" customHeight="1" x14ac:dyDescent="0.25">
      <c r="C144" s="157"/>
      <c r="D144" s="157"/>
      <c r="E144" s="158"/>
      <c r="F144" s="158"/>
      <c r="G144" s="158"/>
      <c r="H144" s="158"/>
      <c r="I144" s="158"/>
      <c r="J144" s="158"/>
      <c r="K144" s="158"/>
      <c r="L144" s="158"/>
      <c r="M144" s="158"/>
      <c r="N144" s="158"/>
      <c r="O144" s="158"/>
      <c r="P144" s="158"/>
      <c r="Q144" s="158"/>
      <c r="R144" s="158"/>
      <c r="S144" s="159">
        <v>0</v>
      </c>
    </row>
    <row r="145" spans="1:19" ht="15.75" customHeight="1" x14ac:dyDescent="0.25">
      <c r="C145" s="157"/>
      <c r="D145" s="157"/>
      <c r="E145" s="158"/>
      <c r="F145" s="158"/>
      <c r="G145" s="158"/>
      <c r="H145" s="158"/>
      <c r="I145" s="158"/>
      <c r="J145" s="158"/>
      <c r="K145" s="158"/>
      <c r="L145" s="158"/>
      <c r="M145" s="158"/>
      <c r="N145" s="158"/>
      <c r="O145" s="158"/>
      <c r="P145" s="158"/>
      <c r="Q145" s="158"/>
      <c r="R145" s="158"/>
      <c r="S145" s="159">
        <v>0</v>
      </c>
    </row>
    <row r="146" spans="1:19" ht="15.75" customHeight="1" x14ac:dyDescent="0.25">
      <c r="C146" s="157"/>
      <c r="D146" s="157"/>
      <c r="E146" s="158"/>
      <c r="F146" s="158"/>
      <c r="G146" s="158"/>
      <c r="H146" s="158"/>
      <c r="I146" s="158"/>
      <c r="J146" s="158"/>
      <c r="K146" s="158"/>
      <c r="L146" s="158"/>
      <c r="M146" s="158"/>
      <c r="N146" s="158"/>
      <c r="O146" s="158"/>
      <c r="P146" s="158"/>
      <c r="Q146" s="158"/>
      <c r="R146" s="158"/>
      <c r="S146" s="159">
        <v>0</v>
      </c>
    </row>
    <row r="147" spans="1:19" ht="15.75" customHeight="1" x14ac:dyDescent="0.25">
      <c r="C147" s="157"/>
      <c r="D147" s="157"/>
      <c r="E147" s="158"/>
      <c r="F147" s="158"/>
      <c r="G147" s="158"/>
      <c r="H147" s="158"/>
      <c r="I147" s="158"/>
      <c r="J147" s="158"/>
      <c r="K147" s="158"/>
      <c r="L147" s="158"/>
      <c r="M147" s="158"/>
      <c r="N147" s="158"/>
      <c r="O147" s="158"/>
      <c r="P147" s="158"/>
      <c r="Q147" s="158"/>
      <c r="R147" s="158"/>
      <c r="S147" s="159">
        <v>0</v>
      </c>
    </row>
    <row r="148" spans="1:19" ht="15.75" customHeight="1" x14ac:dyDescent="0.25">
      <c r="C148" s="157"/>
      <c r="D148" s="157"/>
      <c r="E148" s="158"/>
      <c r="F148" s="158"/>
      <c r="G148" s="158"/>
      <c r="H148" s="158"/>
      <c r="I148" s="158"/>
      <c r="J148" s="158"/>
      <c r="K148" s="158"/>
      <c r="L148" s="158"/>
      <c r="M148" s="158"/>
      <c r="N148" s="158"/>
      <c r="O148" s="158"/>
      <c r="P148" s="158"/>
      <c r="Q148" s="158"/>
      <c r="R148" s="158"/>
      <c r="S148" s="159">
        <v>0</v>
      </c>
    </row>
    <row r="149" spans="1:19" ht="15.75" customHeight="1" x14ac:dyDescent="0.25">
      <c r="A149" s="457" t="s">
        <v>135</v>
      </c>
      <c r="C149" s="157"/>
      <c r="D149" s="157"/>
      <c r="E149" s="158"/>
      <c r="F149" s="158"/>
      <c r="G149" s="158"/>
      <c r="H149" s="158"/>
      <c r="I149" s="158"/>
      <c r="J149" s="158"/>
      <c r="K149" s="158"/>
      <c r="L149" s="158"/>
      <c r="M149" s="158"/>
      <c r="N149" s="158"/>
      <c r="O149" s="158"/>
      <c r="P149" s="158"/>
      <c r="Q149" s="158"/>
      <c r="R149" s="158"/>
      <c r="S149" s="159">
        <v>0</v>
      </c>
    </row>
    <row r="150" spans="1:19" ht="15.75" customHeight="1" x14ac:dyDescent="0.25">
      <c r="A150" s="458"/>
      <c r="C150" s="157"/>
      <c r="D150" s="157"/>
      <c r="E150" s="158"/>
      <c r="F150" s="158"/>
      <c r="G150" s="158"/>
      <c r="H150" s="158"/>
      <c r="I150" s="158"/>
      <c r="J150" s="158"/>
      <c r="K150" s="158"/>
      <c r="L150" s="158"/>
      <c r="M150" s="158"/>
      <c r="N150" s="158"/>
      <c r="O150" s="158"/>
      <c r="P150" s="158"/>
      <c r="Q150" s="158"/>
      <c r="R150" s="158"/>
      <c r="S150" s="159">
        <v>0</v>
      </c>
    </row>
    <row r="151" spans="1:19" ht="15.75" customHeight="1" x14ac:dyDescent="0.25">
      <c r="A151" s="458"/>
      <c r="C151" s="157"/>
      <c r="D151" s="157"/>
      <c r="E151" s="158"/>
      <c r="F151" s="158"/>
      <c r="G151" s="158"/>
      <c r="H151" s="158"/>
      <c r="I151" s="158"/>
      <c r="J151" s="158"/>
      <c r="K151" s="158"/>
      <c r="L151" s="158"/>
      <c r="M151" s="158"/>
      <c r="N151" s="158"/>
      <c r="O151" s="158"/>
      <c r="P151" s="158"/>
      <c r="Q151" s="158"/>
      <c r="R151" s="158"/>
      <c r="S151" s="159">
        <v>0</v>
      </c>
    </row>
    <row r="152" spans="1:19" ht="15.75" customHeight="1" x14ac:dyDescent="0.25">
      <c r="A152" s="458"/>
      <c r="C152" s="157"/>
      <c r="D152" s="157"/>
      <c r="E152" s="158"/>
      <c r="F152" s="158"/>
      <c r="G152" s="158"/>
      <c r="H152" s="158"/>
      <c r="I152" s="158"/>
      <c r="J152" s="158"/>
      <c r="K152" s="158"/>
      <c r="L152" s="158"/>
      <c r="M152" s="158"/>
      <c r="N152" s="158"/>
      <c r="O152" s="158"/>
      <c r="P152" s="158"/>
      <c r="Q152" s="158"/>
      <c r="R152" s="158"/>
      <c r="S152" s="159">
        <v>0</v>
      </c>
    </row>
    <row r="153" spans="1:19" ht="15.75" customHeight="1" x14ac:dyDescent="0.25">
      <c r="A153" s="458"/>
      <c r="C153" s="157"/>
      <c r="D153" s="157"/>
      <c r="E153" s="158"/>
      <c r="F153" s="158"/>
      <c r="G153" s="158"/>
      <c r="H153" s="158"/>
      <c r="I153" s="158"/>
      <c r="J153" s="158"/>
      <c r="K153" s="158"/>
      <c r="L153" s="158"/>
      <c r="M153" s="158"/>
      <c r="N153" s="158"/>
      <c r="O153" s="158"/>
      <c r="P153" s="158"/>
      <c r="Q153" s="158"/>
      <c r="R153" s="158"/>
      <c r="S153" s="159">
        <v>0</v>
      </c>
    </row>
    <row r="154" spans="1:19" ht="15.75" customHeight="1" x14ac:dyDescent="0.25">
      <c r="A154" s="458"/>
      <c r="C154" s="157"/>
      <c r="D154" s="157"/>
      <c r="E154" s="158"/>
      <c r="F154" s="158"/>
      <c r="G154" s="158"/>
      <c r="H154" s="158"/>
      <c r="I154" s="158"/>
      <c r="J154" s="158"/>
      <c r="K154" s="158"/>
      <c r="L154" s="158"/>
      <c r="M154" s="158"/>
      <c r="N154" s="158"/>
      <c r="O154" s="158"/>
      <c r="P154" s="158"/>
      <c r="Q154" s="158"/>
      <c r="R154" s="158"/>
      <c r="S154" s="159">
        <v>0</v>
      </c>
    </row>
    <row r="155" spans="1:19" ht="15.75" customHeight="1" x14ac:dyDescent="0.25">
      <c r="A155" s="458"/>
      <c r="C155" s="157"/>
      <c r="D155" s="157"/>
      <c r="E155" s="158"/>
      <c r="F155" s="158"/>
      <c r="G155" s="158"/>
      <c r="H155" s="158"/>
      <c r="I155" s="158"/>
      <c r="J155" s="158"/>
      <c r="K155" s="158"/>
      <c r="L155" s="158"/>
      <c r="M155" s="158"/>
      <c r="N155" s="158"/>
      <c r="O155" s="158"/>
      <c r="P155" s="158"/>
      <c r="Q155" s="158"/>
      <c r="R155" s="158"/>
      <c r="S155" s="159">
        <v>0</v>
      </c>
    </row>
    <row r="156" spans="1:19" ht="15.75" customHeight="1" x14ac:dyDescent="0.25">
      <c r="A156" s="458"/>
      <c r="C156" s="157"/>
      <c r="D156" s="157"/>
      <c r="E156" s="158"/>
      <c r="F156" s="158"/>
      <c r="G156" s="158"/>
      <c r="H156" s="158"/>
      <c r="I156" s="158"/>
      <c r="J156" s="158"/>
      <c r="K156" s="158"/>
      <c r="L156" s="158"/>
      <c r="M156" s="158"/>
      <c r="N156" s="158"/>
      <c r="O156" s="158"/>
      <c r="P156" s="158"/>
      <c r="Q156" s="158"/>
      <c r="R156" s="158"/>
      <c r="S156" s="159">
        <v>0</v>
      </c>
    </row>
    <row r="157" spans="1:19" ht="15.75" customHeight="1" x14ac:dyDescent="0.25">
      <c r="A157" s="458"/>
      <c r="C157" s="157"/>
      <c r="D157" s="157"/>
      <c r="E157" s="158"/>
      <c r="F157" s="158"/>
      <c r="G157" s="158"/>
      <c r="H157" s="158"/>
      <c r="I157" s="158"/>
      <c r="J157" s="158"/>
      <c r="K157" s="158"/>
      <c r="L157" s="158"/>
      <c r="M157" s="158"/>
      <c r="N157" s="158"/>
      <c r="O157" s="158"/>
      <c r="P157" s="158"/>
      <c r="Q157" s="158"/>
      <c r="R157" s="158"/>
      <c r="S157" s="159">
        <v>0</v>
      </c>
    </row>
    <row r="158" spans="1:19" ht="15.75" customHeight="1" x14ac:dyDescent="0.25">
      <c r="A158" s="459"/>
      <c r="C158" s="157"/>
      <c r="D158" s="157"/>
      <c r="E158" s="158"/>
      <c r="F158" s="158"/>
      <c r="G158" s="158"/>
      <c r="H158" s="158"/>
      <c r="I158" s="158"/>
      <c r="J158" s="158"/>
      <c r="K158" s="158"/>
      <c r="L158" s="158"/>
      <c r="M158" s="158"/>
      <c r="N158" s="158"/>
      <c r="O158" s="158"/>
      <c r="P158" s="158"/>
      <c r="Q158" s="158"/>
      <c r="R158" s="158"/>
      <c r="S158" s="159">
        <v>0</v>
      </c>
    </row>
    <row r="159" spans="1:19" ht="15.75" customHeight="1" x14ac:dyDescent="0.25">
      <c r="A159" s="184"/>
      <c r="C159" s="157"/>
      <c r="D159" s="157"/>
      <c r="E159" s="158"/>
      <c r="F159" s="158"/>
      <c r="G159" s="158"/>
      <c r="H159" s="158"/>
      <c r="I159" s="158"/>
      <c r="J159" s="158"/>
      <c r="K159" s="158"/>
      <c r="L159" s="158"/>
      <c r="M159" s="158"/>
      <c r="N159" s="158"/>
      <c r="O159" s="158"/>
      <c r="P159" s="158"/>
      <c r="Q159" s="158"/>
      <c r="R159" s="158"/>
      <c r="S159" s="159">
        <v>0</v>
      </c>
    </row>
    <row r="160" spans="1:19" ht="15.75" customHeight="1" x14ac:dyDescent="0.25">
      <c r="C160" s="157"/>
      <c r="D160" s="157"/>
      <c r="E160" s="158"/>
      <c r="F160" s="158"/>
      <c r="G160" s="158"/>
      <c r="H160" s="158"/>
      <c r="I160" s="158"/>
      <c r="J160" s="158"/>
      <c r="K160" s="158"/>
      <c r="L160" s="158"/>
      <c r="M160" s="158"/>
      <c r="N160" s="158"/>
      <c r="O160" s="158"/>
      <c r="P160" s="158"/>
      <c r="Q160" s="158"/>
      <c r="R160" s="158"/>
      <c r="S160" s="159">
        <v>0</v>
      </c>
    </row>
    <row r="161" spans="1:19" ht="15.75" customHeight="1" x14ac:dyDescent="0.25">
      <c r="C161" s="157"/>
      <c r="D161" s="157"/>
      <c r="E161" s="158"/>
      <c r="F161" s="158"/>
      <c r="G161" s="158"/>
      <c r="H161" s="158"/>
      <c r="I161" s="158"/>
      <c r="J161" s="158"/>
      <c r="K161" s="158"/>
      <c r="L161" s="158"/>
      <c r="M161" s="158"/>
      <c r="N161" s="158"/>
      <c r="O161" s="158"/>
      <c r="P161" s="158"/>
      <c r="Q161" s="158"/>
      <c r="R161" s="158"/>
      <c r="S161" s="159">
        <v>0</v>
      </c>
    </row>
    <row r="162" spans="1:19" ht="15.75" customHeight="1" x14ac:dyDescent="0.25">
      <c r="C162" s="157"/>
      <c r="D162" s="157"/>
      <c r="E162" s="158"/>
      <c r="F162" s="158"/>
      <c r="G162" s="158"/>
      <c r="H162" s="158"/>
      <c r="I162" s="158"/>
      <c r="J162" s="158"/>
      <c r="K162" s="158"/>
      <c r="L162" s="158"/>
      <c r="M162" s="158"/>
      <c r="N162" s="158"/>
      <c r="O162" s="158"/>
      <c r="P162" s="158"/>
      <c r="Q162" s="158"/>
      <c r="R162" s="158"/>
      <c r="S162" s="159">
        <v>0</v>
      </c>
    </row>
    <row r="163" spans="1:19" ht="15.75" customHeight="1" x14ac:dyDescent="0.25">
      <c r="C163" s="157"/>
      <c r="D163" s="157"/>
      <c r="E163" s="158"/>
      <c r="F163" s="158"/>
      <c r="G163" s="158"/>
      <c r="H163" s="158"/>
      <c r="I163" s="158"/>
      <c r="J163" s="158"/>
      <c r="K163" s="158"/>
      <c r="L163" s="158"/>
      <c r="M163" s="158"/>
      <c r="N163" s="158"/>
      <c r="O163" s="158"/>
      <c r="P163" s="158"/>
      <c r="Q163" s="158"/>
      <c r="R163" s="158"/>
      <c r="S163" s="159">
        <v>0</v>
      </c>
    </row>
    <row r="164" spans="1:19" ht="15.75" customHeight="1" x14ac:dyDescent="0.25">
      <c r="C164" s="157"/>
      <c r="D164" s="157"/>
      <c r="E164" s="158"/>
      <c r="F164" s="158"/>
      <c r="G164" s="158"/>
      <c r="H164" s="158"/>
      <c r="I164" s="158"/>
      <c r="J164" s="158"/>
      <c r="K164" s="158"/>
      <c r="L164" s="158"/>
      <c r="M164" s="158"/>
      <c r="N164" s="158"/>
      <c r="O164" s="158"/>
      <c r="P164" s="158"/>
      <c r="Q164" s="158"/>
      <c r="R164" s="158"/>
      <c r="S164" s="159">
        <v>0</v>
      </c>
    </row>
    <row r="165" spans="1:19" ht="15.75" customHeight="1" x14ac:dyDescent="0.25">
      <c r="C165" s="157"/>
      <c r="D165" s="157"/>
      <c r="E165" s="158"/>
      <c r="F165" s="158"/>
      <c r="G165" s="158"/>
      <c r="H165" s="158"/>
      <c r="I165" s="158"/>
      <c r="J165" s="158"/>
      <c r="K165" s="158"/>
      <c r="L165" s="158"/>
      <c r="M165" s="158"/>
      <c r="N165" s="158"/>
      <c r="O165" s="158"/>
      <c r="P165" s="158"/>
      <c r="Q165" s="158"/>
      <c r="R165" s="158"/>
      <c r="S165" s="159">
        <v>0</v>
      </c>
    </row>
    <row r="166" spans="1:19" ht="15.75" customHeight="1" x14ac:dyDescent="0.25">
      <c r="C166" s="157"/>
      <c r="D166" s="157"/>
      <c r="E166" s="158"/>
      <c r="F166" s="158"/>
      <c r="G166" s="158"/>
      <c r="H166" s="158"/>
      <c r="I166" s="158"/>
      <c r="J166" s="158"/>
      <c r="K166" s="158"/>
      <c r="L166" s="158"/>
      <c r="M166" s="158"/>
      <c r="N166" s="158"/>
      <c r="O166" s="158"/>
      <c r="P166" s="158"/>
      <c r="Q166" s="158"/>
      <c r="R166" s="158"/>
      <c r="S166" s="159">
        <v>0</v>
      </c>
    </row>
    <row r="167" spans="1:19" ht="15.75" customHeight="1" x14ac:dyDescent="0.25">
      <c r="C167" s="157"/>
      <c r="D167" s="157"/>
      <c r="E167" s="158"/>
      <c r="F167" s="158"/>
      <c r="G167" s="158"/>
      <c r="H167" s="158"/>
      <c r="I167" s="158"/>
      <c r="J167" s="158"/>
      <c r="K167" s="158"/>
      <c r="L167" s="158"/>
      <c r="M167" s="158"/>
      <c r="N167" s="158"/>
      <c r="O167" s="158"/>
      <c r="P167" s="158"/>
      <c r="Q167" s="158"/>
      <c r="R167" s="158"/>
      <c r="S167" s="159">
        <v>0</v>
      </c>
    </row>
    <row r="168" spans="1:19" ht="15.75" customHeight="1" x14ac:dyDescent="0.25">
      <c r="C168" s="157"/>
      <c r="D168" s="157"/>
      <c r="E168" s="158"/>
      <c r="F168" s="158"/>
      <c r="G168" s="158"/>
      <c r="H168" s="158"/>
      <c r="I168" s="158"/>
      <c r="J168" s="158"/>
      <c r="K168" s="158"/>
      <c r="L168" s="158"/>
      <c r="M168" s="158"/>
      <c r="N168" s="158"/>
      <c r="O168" s="158"/>
      <c r="P168" s="158"/>
      <c r="Q168" s="158"/>
      <c r="R168" s="158"/>
      <c r="S168" s="159">
        <v>0</v>
      </c>
    </row>
    <row r="169" spans="1:19" ht="15.75" customHeight="1" x14ac:dyDescent="0.25">
      <c r="C169" s="157"/>
      <c r="D169" s="157"/>
      <c r="E169" s="158"/>
      <c r="F169" s="158"/>
      <c r="G169" s="158"/>
      <c r="H169" s="158"/>
      <c r="I169" s="158"/>
      <c r="J169" s="158"/>
      <c r="K169" s="158"/>
      <c r="L169" s="158"/>
      <c r="M169" s="158"/>
      <c r="N169" s="158"/>
      <c r="O169" s="158"/>
      <c r="P169" s="158"/>
      <c r="Q169" s="158"/>
      <c r="R169" s="158"/>
      <c r="S169" s="159">
        <v>0</v>
      </c>
    </row>
    <row r="170" spans="1:19" ht="15.75" customHeight="1" x14ac:dyDescent="0.25">
      <c r="C170" s="157"/>
      <c r="D170" s="157"/>
      <c r="E170" s="158"/>
      <c r="F170" s="158"/>
      <c r="G170" s="158"/>
      <c r="H170" s="158"/>
      <c r="I170" s="158"/>
      <c r="J170" s="158"/>
      <c r="K170" s="158"/>
      <c r="L170" s="158"/>
      <c r="M170" s="158"/>
      <c r="N170" s="158"/>
      <c r="O170" s="158"/>
      <c r="P170" s="158"/>
      <c r="Q170" s="158"/>
      <c r="R170" s="158"/>
      <c r="S170" s="159">
        <v>0</v>
      </c>
    </row>
    <row r="171" spans="1:19" ht="15.75" customHeight="1" x14ac:dyDescent="0.25">
      <c r="C171" s="157"/>
      <c r="D171" s="157"/>
      <c r="E171" s="158"/>
      <c r="F171" s="158"/>
      <c r="G171" s="158"/>
      <c r="H171" s="158"/>
      <c r="I171" s="158"/>
      <c r="J171" s="158"/>
      <c r="K171" s="158"/>
      <c r="L171" s="158"/>
      <c r="M171" s="158"/>
      <c r="N171" s="158"/>
      <c r="O171" s="158"/>
      <c r="P171" s="158"/>
      <c r="Q171" s="158"/>
      <c r="R171" s="158"/>
      <c r="S171" s="159">
        <v>0</v>
      </c>
    </row>
    <row r="172" spans="1:19" ht="15.75" customHeight="1" x14ac:dyDescent="0.25">
      <c r="C172" s="157"/>
      <c r="D172" s="157"/>
      <c r="E172" s="158"/>
      <c r="F172" s="158"/>
      <c r="G172" s="158"/>
      <c r="H172" s="158"/>
      <c r="I172" s="158"/>
      <c r="J172" s="158"/>
      <c r="K172" s="158"/>
      <c r="L172" s="158"/>
      <c r="M172" s="158"/>
      <c r="N172" s="158"/>
      <c r="O172" s="158"/>
      <c r="P172" s="158"/>
      <c r="Q172" s="158"/>
      <c r="R172" s="158"/>
      <c r="S172" s="159">
        <v>0</v>
      </c>
    </row>
    <row r="173" spans="1:19" ht="15.75" customHeight="1" x14ac:dyDescent="0.25">
      <c r="C173" s="157"/>
      <c r="D173" s="157"/>
      <c r="E173" s="158"/>
      <c r="F173" s="158"/>
      <c r="G173" s="158"/>
      <c r="H173" s="158"/>
      <c r="I173" s="158"/>
      <c r="J173" s="158"/>
      <c r="K173" s="158"/>
      <c r="L173" s="158"/>
      <c r="M173" s="158"/>
      <c r="N173" s="158"/>
      <c r="O173" s="158"/>
      <c r="P173" s="158"/>
      <c r="Q173" s="158"/>
      <c r="R173" s="158"/>
      <c r="S173" s="159">
        <v>0</v>
      </c>
    </row>
    <row r="174" spans="1:19" ht="15.75" customHeight="1" x14ac:dyDescent="0.25">
      <c r="C174" s="157"/>
      <c r="D174" s="157"/>
      <c r="E174" s="158"/>
      <c r="F174" s="158"/>
      <c r="G174" s="158"/>
      <c r="H174" s="158"/>
      <c r="I174" s="158"/>
      <c r="J174" s="158"/>
      <c r="K174" s="158"/>
      <c r="L174" s="158"/>
      <c r="M174" s="158"/>
      <c r="N174" s="158"/>
      <c r="O174" s="158"/>
      <c r="P174" s="158"/>
      <c r="Q174" s="158"/>
      <c r="R174" s="158"/>
      <c r="S174" s="159">
        <v>0</v>
      </c>
    </row>
    <row r="175" spans="1:19" ht="15.75" customHeight="1" x14ac:dyDescent="0.25">
      <c r="A175" s="457" t="s">
        <v>135</v>
      </c>
      <c r="C175" s="157"/>
      <c r="D175" s="157"/>
      <c r="E175" s="158"/>
      <c r="F175" s="158"/>
      <c r="G175" s="158"/>
      <c r="H175" s="158"/>
      <c r="I175" s="158"/>
      <c r="J175" s="158"/>
      <c r="K175" s="158"/>
      <c r="L175" s="158"/>
      <c r="M175" s="158"/>
      <c r="N175" s="158"/>
      <c r="O175" s="158"/>
      <c r="P175" s="158"/>
      <c r="Q175" s="158"/>
      <c r="R175" s="158"/>
      <c r="S175" s="159">
        <v>0</v>
      </c>
    </row>
    <row r="176" spans="1:19" ht="15.75" customHeight="1" x14ac:dyDescent="0.25">
      <c r="A176" s="458"/>
      <c r="C176" s="157"/>
      <c r="D176" s="157"/>
      <c r="E176" s="158"/>
      <c r="F176" s="158"/>
      <c r="G176" s="158"/>
      <c r="H176" s="158"/>
      <c r="I176" s="158"/>
      <c r="J176" s="158"/>
      <c r="K176" s="158"/>
      <c r="L176" s="158"/>
      <c r="M176" s="158"/>
      <c r="N176" s="158"/>
      <c r="O176" s="158"/>
      <c r="P176" s="158"/>
      <c r="Q176" s="158"/>
      <c r="R176" s="158"/>
      <c r="S176" s="159">
        <v>0</v>
      </c>
    </row>
    <row r="177" spans="1:19" ht="15.75" customHeight="1" x14ac:dyDescent="0.25">
      <c r="A177" s="458"/>
      <c r="C177" s="157"/>
      <c r="D177" s="157"/>
      <c r="E177" s="158"/>
      <c r="F177" s="158"/>
      <c r="G177" s="158"/>
      <c r="H177" s="158"/>
      <c r="I177" s="158"/>
      <c r="J177" s="158"/>
      <c r="K177" s="158"/>
      <c r="L177" s="158"/>
      <c r="M177" s="158"/>
      <c r="N177" s="158"/>
      <c r="O177" s="158"/>
      <c r="P177" s="158"/>
      <c r="Q177" s="158"/>
      <c r="R177" s="158"/>
      <c r="S177" s="159">
        <v>0</v>
      </c>
    </row>
    <row r="178" spans="1:19" ht="15.75" customHeight="1" x14ac:dyDescent="0.25">
      <c r="A178" s="458"/>
      <c r="C178" s="157"/>
      <c r="D178" s="157"/>
      <c r="E178" s="158"/>
      <c r="F178" s="158"/>
      <c r="G178" s="158"/>
      <c r="H178" s="158"/>
      <c r="I178" s="158"/>
      <c r="J178" s="158"/>
      <c r="K178" s="158"/>
      <c r="L178" s="158"/>
      <c r="M178" s="158"/>
      <c r="N178" s="158"/>
      <c r="O178" s="158"/>
      <c r="P178" s="158"/>
      <c r="Q178" s="158"/>
      <c r="R178" s="158"/>
      <c r="S178" s="159">
        <v>0</v>
      </c>
    </row>
    <row r="179" spans="1:19" ht="15.75" customHeight="1" x14ac:dyDescent="0.25">
      <c r="A179" s="458"/>
      <c r="C179" s="157"/>
      <c r="D179" s="157"/>
      <c r="E179" s="158"/>
      <c r="F179" s="158"/>
      <c r="G179" s="158"/>
      <c r="H179" s="158"/>
      <c r="I179" s="158"/>
      <c r="J179" s="158"/>
      <c r="K179" s="158"/>
      <c r="L179" s="158"/>
      <c r="M179" s="158"/>
      <c r="N179" s="158"/>
      <c r="O179" s="158"/>
      <c r="P179" s="158"/>
      <c r="Q179" s="158"/>
      <c r="R179" s="158"/>
      <c r="S179" s="159">
        <v>0</v>
      </c>
    </row>
    <row r="180" spans="1:19" ht="15.75" customHeight="1" x14ac:dyDescent="0.25">
      <c r="A180" s="458"/>
      <c r="C180" s="157"/>
      <c r="D180" s="157"/>
      <c r="E180" s="158"/>
      <c r="F180" s="158"/>
      <c r="G180" s="158"/>
      <c r="H180" s="158"/>
      <c r="I180" s="158"/>
      <c r="J180" s="158"/>
      <c r="K180" s="158"/>
      <c r="L180" s="158"/>
      <c r="M180" s="158"/>
      <c r="N180" s="158"/>
      <c r="O180" s="158"/>
      <c r="P180" s="158"/>
      <c r="Q180" s="158"/>
      <c r="R180" s="158"/>
      <c r="S180" s="159">
        <v>0</v>
      </c>
    </row>
    <row r="181" spans="1:19" ht="15.75" customHeight="1" x14ac:dyDescent="0.25">
      <c r="A181" s="458"/>
      <c r="C181" s="157"/>
      <c r="D181" s="157"/>
      <c r="E181" s="158"/>
      <c r="F181" s="158"/>
      <c r="G181" s="158"/>
      <c r="H181" s="158"/>
      <c r="I181" s="158"/>
      <c r="J181" s="158"/>
      <c r="K181" s="158"/>
      <c r="L181" s="158"/>
      <c r="M181" s="158"/>
      <c r="N181" s="158"/>
      <c r="O181" s="158"/>
      <c r="P181" s="158"/>
      <c r="Q181" s="158"/>
      <c r="R181" s="158"/>
      <c r="S181" s="159">
        <v>0</v>
      </c>
    </row>
    <row r="182" spans="1:19" ht="15.75" customHeight="1" x14ac:dyDescent="0.25">
      <c r="A182" s="458"/>
      <c r="C182" s="157"/>
      <c r="D182" s="157"/>
      <c r="E182" s="158"/>
      <c r="F182" s="158"/>
      <c r="G182" s="158"/>
      <c r="H182" s="158"/>
      <c r="I182" s="158"/>
      <c r="J182" s="158"/>
      <c r="K182" s="158"/>
      <c r="L182" s="158"/>
      <c r="M182" s="158"/>
      <c r="N182" s="158"/>
      <c r="O182" s="158"/>
      <c r="P182" s="158"/>
      <c r="Q182" s="158"/>
      <c r="R182" s="158"/>
      <c r="S182" s="159">
        <v>0</v>
      </c>
    </row>
    <row r="183" spans="1:19" ht="15.75" customHeight="1" x14ac:dyDescent="0.25">
      <c r="A183" s="458"/>
      <c r="C183" s="157"/>
      <c r="D183" s="157"/>
      <c r="E183" s="158"/>
      <c r="F183" s="158"/>
      <c r="G183" s="158"/>
      <c r="H183" s="158"/>
      <c r="I183" s="158"/>
      <c r="J183" s="158"/>
      <c r="K183" s="158"/>
      <c r="L183" s="158"/>
      <c r="M183" s="158"/>
      <c r="N183" s="158"/>
      <c r="O183" s="158"/>
      <c r="P183" s="158"/>
      <c r="Q183" s="158"/>
      <c r="R183" s="158"/>
      <c r="S183" s="159">
        <v>0</v>
      </c>
    </row>
    <row r="184" spans="1:19" ht="15.75" customHeight="1" x14ac:dyDescent="0.25">
      <c r="A184" s="459"/>
      <c r="C184" s="157"/>
      <c r="D184" s="157"/>
      <c r="E184" s="158"/>
      <c r="F184" s="158"/>
      <c r="G184" s="158"/>
      <c r="H184" s="158"/>
      <c r="I184" s="158"/>
      <c r="J184" s="158"/>
      <c r="K184" s="158"/>
      <c r="L184" s="158"/>
      <c r="M184" s="158"/>
      <c r="N184" s="158"/>
      <c r="O184" s="158"/>
      <c r="P184" s="158"/>
      <c r="Q184" s="158"/>
      <c r="R184" s="158"/>
      <c r="S184" s="159">
        <v>0</v>
      </c>
    </row>
    <row r="185" spans="1:19" ht="15.75" customHeight="1" x14ac:dyDescent="0.25">
      <c r="A185" s="184"/>
      <c r="C185" s="157"/>
      <c r="D185" s="157"/>
      <c r="E185" s="158"/>
      <c r="F185" s="158"/>
      <c r="G185" s="158"/>
      <c r="H185" s="158"/>
      <c r="I185" s="158"/>
      <c r="J185" s="158"/>
      <c r="K185" s="158"/>
      <c r="L185" s="158"/>
      <c r="M185" s="158"/>
      <c r="N185" s="158"/>
      <c r="O185" s="158"/>
      <c r="P185" s="158"/>
      <c r="Q185" s="158"/>
      <c r="R185" s="158"/>
      <c r="S185" s="159">
        <v>0</v>
      </c>
    </row>
    <row r="186" spans="1:19" ht="15.75" customHeight="1" x14ac:dyDescent="0.25">
      <c r="C186" s="157"/>
      <c r="D186" s="157"/>
      <c r="E186" s="158"/>
      <c r="F186" s="158"/>
      <c r="G186" s="158"/>
      <c r="H186" s="158"/>
      <c r="I186" s="158"/>
      <c r="J186" s="158"/>
      <c r="K186" s="158"/>
      <c r="L186" s="158"/>
      <c r="M186" s="158"/>
      <c r="N186" s="158"/>
      <c r="O186" s="158"/>
      <c r="P186" s="158"/>
      <c r="Q186" s="158"/>
      <c r="R186" s="158"/>
      <c r="S186" s="159">
        <v>0</v>
      </c>
    </row>
    <row r="187" spans="1:19" ht="15.75" customHeight="1" x14ac:dyDescent="0.25">
      <c r="C187" s="157"/>
      <c r="D187" s="157"/>
      <c r="E187" s="158"/>
      <c r="F187" s="158"/>
      <c r="G187" s="158"/>
      <c r="H187" s="158"/>
      <c r="I187" s="158"/>
      <c r="J187" s="158"/>
      <c r="K187" s="158"/>
      <c r="L187" s="158"/>
      <c r="M187" s="158"/>
      <c r="N187" s="158"/>
      <c r="O187" s="158"/>
      <c r="P187" s="158"/>
      <c r="Q187" s="158"/>
      <c r="R187" s="158"/>
      <c r="S187" s="159">
        <v>0</v>
      </c>
    </row>
    <row r="188" spans="1:19" ht="15.75" customHeight="1" x14ac:dyDescent="0.25">
      <c r="C188" s="157"/>
      <c r="D188" s="157"/>
      <c r="E188" s="158"/>
      <c r="F188" s="158"/>
      <c r="G188" s="158"/>
      <c r="H188" s="158"/>
      <c r="I188" s="158"/>
      <c r="J188" s="158"/>
      <c r="K188" s="158"/>
      <c r="L188" s="158"/>
      <c r="M188" s="158"/>
      <c r="N188" s="158"/>
      <c r="O188" s="158"/>
      <c r="P188" s="158"/>
      <c r="Q188" s="158"/>
      <c r="R188" s="158"/>
      <c r="S188" s="159">
        <v>0</v>
      </c>
    </row>
    <row r="189" spans="1:19" ht="15.75" customHeight="1" x14ac:dyDescent="0.25">
      <c r="C189" s="157"/>
      <c r="D189" s="157"/>
      <c r="E189" s="158"/>
      <c r="F189" s="158"/>
      <c r="G189" s="158"/>
      <c r="H189" s="158"/>
      <c r="I189" s="158"/>
      <c r="J189" s="158"/>
      <c r="K189" s="158"/>
      <c r="L189" s="158"/>
      <c r="M189" s="158"/>
      <c r="N189" s="158"/>
      <c r="O189" s="158"/>
      <c r="P189" s="158"/>
      <c r="Q189" s="158"/>
      <c r="R189" s="158"/>
      <c r="S189" s="159">
        <v>0</v>
      </c>
    </row>
    <row r="190" spans="1:19" ht="15.75" customHeight="1" x14ac:dyDescent="0.25">
      <c r="C190" s="157"/>
      <c r="D190" s="157"/>
      <c r="E190" s="158"/>
      <c r="F190" s="158"/>
      <c r="G190" s="158"/>
      <c r="H190" s="158"/>
      <c r="I190" s="158"/>
      <c r="J190" s="158"/>
      <c r="K190" s="158"/>
      <c r="L190" s="158"/>
      <c r="M190" s="158"/>
      <c r="N190" s="158"/>
      <c r="O190" s="158"/>
      <c r="P190" s="158"/>
      <c r="Q190" s="158"/>
      <c r="R190" s="158"/>
      <c r="S190" s="159">
        <v>0</v>
      </c>
    </row>
    <row r="191" spans="1:19" ht="15.75" customHeight="1" x14ac:dyDescent="0.25">
      <c r="C191" s="157"/>
      <c r="D191" s="157"/>
      <c r="E191" s="158"/>
      <c r="F191" s="158"/>
      <c r="G191" s="158"/>
      <c r="H191" s="158"/>
      <c r="I191" s="158"/>
      <c r="J191" s="158"/>
      <c r="K191" s="158"/>
      <c r="L191" s="158"/>
      <c r="M191" s="158"/>
      <c r="N191" s="158"/>
      <c r="O191" s="158"/>
      <c r="P191" s="158"/>
      <c r="Q191" s="158"/>
      <c r="R191" s="158"/>
      <c r="S191" s="159">
        <v>0</v>
      </c>
    </row>
    <row r="192" spans="1:19" ht="15.75" customHeight="1" x14ac:dyDescent="0.25">
      <c r="C192" s="157"/>
      <c r="D192" s="157"/>
      <c r="E192" s="158"/>
      <c r="F192" s="158"/>
      <c r="G192" s="158"/>
      <c r="H192" s="158"/>
      <c r="I192" s="158"/>
      <c r="J192" s="158"/>
      <c r="K192" s="158"/>
      <c r="L192" s="158"/>
      <c r="M192" s="158"/>
      <c r="N192" s="158"/>
      <c r="O192" s="158"/>
      <c r="P192" s="158"/>
      <c r="Q192" s="158"/>
      <c r="R192" s="158"/>
      <c r="S192" s="159">
        <v>0</v>
      </c>
    </row>
    <row r="193" spans="1:19" ht="15.75" customHeight="1" x14ac:dyDescent="0.25">
      <c r="C193" s="157"/>
      <c r="D193" s="157"/>
      <c r="E193" s="158"/>
      <c r="F193" s="158"/>
      <c r="G193" s="158"/>
      <c r="H193" s="158"/>
      <c r="I193" s="158"/>
      <c r="J193" s="158"/>
      <c r="K193" s="158"/>
      <c r="L193" s="158"/>
      <c r="M193" s="158"/>
      <c r="N193" s="158"/>
      <c r="O193" s="158"/>
      <c r="P193" s="158"/>
      <c r="Q193" s="158"/>
      <c r="R193" s="158"/>
      <c r="S193" s="159">
        <v>0</v>
      </c>
    </row>
    <row r="194" spans="1:19" ht="15.75" customHeight="1" x14ac:dyDescent="0.25">
      <c r="C194" s="157"/>
      <c r="D194" s="157"/>
      <c r="E194" s="158"/>
      <c r="F194" s="158"/>
      <c r="G194" s="158"/>
      <c r="H194" s="158"/>
      <c r="I194" s="158"/>
      <c r="J194" s="158"/>
      <c r="K194" s="158"/>
      <c r="L194" s="158"/>
      <c r="M194" s="158"/>
      <c r="N194" s="158"/>
      <c r="O194" s="158"/>
      <c r="P194" s="158"/>
      <c r="Q194" s="158"/>
      <c r="R194" s="158"/>
      <c r="S194" s="159">
        <v>0</v>
      </c>
    </row>
    <row r="195" spans="1:19" ht="15.75" customHeight="1" x14ac:dyDescent="0.25">
      <c r="C195" s="157"/>
      <c r="D195" s="157"/>
      <c r="E195" s="158"/>
      <c r="F195" s="158"/>
      <c r="G195" s="158"/>
      <c r="H195" s="158"/>
      <c r="I195" s="158"/>
      <c r="J195" s="158"/>
      <c r="K195" s="158"/>
      <c r="L195" s="158"/>
      <c r="M195" s="158"/>
      <c r="N195" s="158"/>
      <c r="O195" s="158"/>
      <c r="P195" s="158"/>
      <c r="Q195" s="158"/>
      <c r="R195" s="158"/>
      <c r="S195" s="159">
        <v>0</v>
      </c>
    </row>
    <row r="196" spans="1:19" ht="15.75" customHeight="1" x14ac:dyDescent="0.25">
      <c r="C196" s="157"/>
      <c r="D196" s="157"/>
      <c r="E196" s="158"/>
      <c r="F196" s="158"/>
      <c r="G196" s="158"/>
      <c r="H196" s="158"/>
      <c r="I196" s="158"/>
      <c r="J196" s="158"/>
      <c r="K196" s="158"/>
      <c r="L196" s="158"/>
      <c r="M196" s="158"/>
      <c r="N196" s="158"/>
      <c r="O196" s="158"/>
      <c r="P196" s="158"/>
      <c r="Q196" s="158"/>
      <c r="R196" s="158"/>
      <c r="S196" s="159">
        <v>0</v>
      </c>
    </row>
    <row r="197" spans="1:19" ht="15.75" customHeight="1" x14ac:dyDescent="0.25">
      <c r="C197" s="157"/>
      <c r="D197" s="157"/>
      <c r="E197" s="158"/>
      <c r="F197" s="158"/>
      <c r="G197" s="158"/>
      <c r="H197" s="158"/>
      <c r="I197" s="158"/>
      <c r="J197" s="158"/>
      <c r="K197" s="158"/>
      <c r="L197" s="158"/>
      <c r="M197" s="158"/>
      <c r="N197" s="158"/>
      <c r="O197" s="158"/>
      <c r="P197" s="158"/>
      <c r="Q197" s="158"/>
      <c r="R197" s="158"/>
      <c r="S197" s="159">
        <v>0</v>
      </c>
    </row>
    <row r="198" spans="1:19" ht="15.75" customHeight="1" x14ac:dyDescent="0.25">
      <c r="C198" s="157"/>
      <c r="D198" s="157"/>
      <c r="E198" s="158"/>
      <c r="F198" s="158"/>
      <c r="G198" s="158"/>
      <c r="H198" s="158"/>
      <c r="I198" s="158"/>
      <c r="J198" s="158"/>
      <c r="K198" s="158"/>
      <c r="L198" s="158"/>
      <c r="M198" s="158"/>
      <c r="N198" s="158"/>
      <c r="O198" s="158"/>
      <c r="P198" s="158"/>
      <c r="Q198" s="158"/>
      <c r="R198" s="158"/>
      <c r="S198" s="159">
        <v>0</v>
      </c>
    </row>
    <row r="199" spans="1:19" ht="15.75" customHeight="1" x14ac:dyDescent="0.25">
      <c r="C199" s="157"/>
      <c r="D199" s="157"/>
      <c r="E199" s="158"/>
      <c r="F199" s="158"/>
      <c r="G199" s="158"/>
      <c r="H199" s="158"/>
      <c r="I199" s="158"/>
      <c r="J199" s="158"/>
      <c r="K199" s="158"/>
      <c r="L199" s="158"/>
      <c r="M199" s="158"/>
      <c r="N199" s="158"/>
      <c r="O199" s="158"/>
      <c r="P199" s="158"/>
      <c r="Q199" s="158"/>
      <c r="R199" s="158"/>
      <c r="S199" s="159">
        <v>0</v>
      </c>
    </row>
    <row r="200" spans="1:19" ht="15.75" customHeight="1" x14ac:dyDescent="0.25">
      <c r="C200" s="157"/>
      <c r="D200" s="157"/>
      <c r="E200" s="158"/>
      <c r="F200" s="158"/>
      <c r="G200" s="158"/>
      <c r="H200" s="158"/>
      <c r="I200" s="158"/>
      <c r="J200" s="158"/>
      <c r="K200" s="158"/>
      <c r="L200" s="158"/>
      <c r="M200" s="158"/>
      <c r="N200" s="158"/>
      <c r="O200" s="158"/>
      <c r="P200" s="158"/>
      <c r="Q200" s="158"/>
      <c r="R200" s="158"/>
      <c r="S200" s="159">
        <v>0</v>
      </c>
    </row>
    <row r="201" spans="1:19" ht="15.75" customHeight="1" x14ac:dyDescent="0.25">
      <c r="A201" s="457" t="s">
        <v>135</v>
      </c>
      <c r="C201" s="157"/>
      <c r="D201" s="157"/>
      <c r="E201" s="158"/>
      <c r="F201" s="158"/>
      <c r="G201" s="158"/>
      <c r="H201" s="158"/>
      <c r="I201" s="158"/>
      <c r="J201" s="158"/>
      <c r="K201" s="158"/>
      <c r="L201" s="158"/>
      <c r="M201" s="158"/>
      <c r="N201" s="158"/>
      <c r="O201" s="158"/>
      <c r="P201" s="158"/>
      <c r="Q201" s="158"/>
      <c r="R201" s="158"/>
      <c r="S201" s="159">
        <v>0</v>
      </c>
    </row>
    <row r="202" spans="1:19" ht="15.75" customHeight="1" x14ac:dyDescent="0.25">
      <c r="A202" s="458"/>
      <c r="C202" s="157"/>
      <c r="D202" s="157"/>
      <c r="E202" s="158"/>
      <c r="F202" s="158"/>
      <c r="G202" s="158"/>
      <c r="H202" s="158"/>
      <c r="I202" s="158"/>
      <c r="J202" s="158"/>
      <c r="K202" s="158"/>
      <c r="L202" s="158"/>
      <c r="M202" s="158"/>
      <c r="N202" s="158"/>
      <c r="O202" s="158"/>
      <c r="P202" s="158"/>
      <c r="Q202" s="158"/>
      <c r="R202" s="158"/>
      <c r="S202" s="159">
        <v>0</v>
      </c>
    </row>
    <row r="203" spans="1:19" ht="15.75" customHeight="1" x14ac:dyDescent="0.25">
      <c r="A203" s="458"/>
      <c r="C203" s="157"/>
      <c r="D203" s="157"/>
      <c r="E203" s="158"/>
      <c r="F203" s="158"/>
      <c r="G203" s="158"/>
      <c r="H203" s="158"/>
      <c r="I203" s="158"/>
      <c r="J203" s="158"/>
      <c r="K203" s="158"/>
      <c r="L203" s="158"/>
      <c r="M203" s="158"/>
      <c r="N203" s="158"/>
      <c r="O203" s="158"/>
      <c r="P203" s="158"/>
      <c r="Q203" s="158"/>
      <c r="R203" s="158"/>
      <c r="S203" s="159">
        <v>0</v>
      </c>
    </row>
    <row r="204" spans="1:19" ht="15.75" customHeight="1" x14ac:dyDescent="0.25">
      <c r="A204" s="458"/>
      <c r="C204" s="157"/>
      <c r="D204" s="157"/>
      <c r="E204" s="158"/>
      <c r="F204" s="158"/>
      <c r="G204" s="158"/>
      <c r="H204" s="158"/>
      <c r="I204" s="158"/>
      <c r="J204" s="158"/>
      <c r="K204" s="158"/>
      <c r="L204" s="158"/>
      <c r="M204" s="158"/>
      <c r="N204" s="158"/>
      <c r="O204" s="158"/>
      <c r="P204" s="158"/>
      <c r="Q204" s="158"/>
      <c r="R204" s="158"/>
      <c r="S204" s="159">
        <v>0</v>
      </c>
    </row>
    <row r="205" spans="1:19" ht="15.75" customHeight="1" x14ac:dyDescent="0.25">
      <c r="A205" s="458"/>
      <c r="C205" s="157"/>
      <c r="D205" s="157"/>
      <c r="E205" s="158"/>
      <c r="F205" s="158"/>
      <c r="G205" s="158"/>
      <c r="H205" s="158"/>
      <c r="I205" s="158"/>
      <c r="J205" s="158"/>
      <c r="K205" s="158"/>
      <c r="L205" s="158"/>
      <c r="M205" s="158"/>
      <c r="N205" s="158"/>
      <c r="O205" s="158"/>
      <c r="P205" s="158"/>
      <c r="Q205" s="158"/>
      <c r="R205" s="158"/>
      <c r="S205" s="159">
        <v>0</v>
      </c>
    </row>
    <row r="206" spans="1:19" ht="15.75" customHeight="1" x14ac:dyDescent="0.25">
      <c r="A206" s="458"/>
      <c r="C206" s="157"/>
      <c r="D206" s="157"/>
      <c r="E206" s="158"/>
      <c r="F206" s="158"/>
      <c r="G206" s="158"/>
      <c r="H206" s="158"/>
      <c r="I206" s="158"/>
      <c r="J206" s="158"/>
      <c r="K206" s="158"/>
      <c r="L206" s="158"/>
      <c r="M206" s="158"/>
      <c r="N206" s="158"/>
      <c r="O206" s="158"/>
      <c r="P206" s="158"/>
      <c r="Q206" s="158"/>
      <c r="R206" s="158"/>
      <c r="S206" s="159">
        <v>0</v>
      </c>
    </row>
    <row r="207" spans="1:19" ht="15.75" customHeight="1" x14ac:dyDescent="0.25">
      <c r="A207" s="458"/>
      <c r="C207" s="157"/>
      <c r="D207" s="157"/>
      <c r="E207" s="158"/>
      <c r="F207" s="158"/>
      <c r="G207" s="158"/>
      <c r="H207" s="158"/>
      <c r="I207" s="158"/>
      <c r="J207" s="158"/>
      <c r="K207" s="158"/>
      <c r="L207" s="158"/>
      <c r="M207" s="158"/>
      <c r="N207" s="158"/>
      <c r="O207" s="158"/>
      <c r="P207" s="158"/>
      <c r="Q207" s="158"/>
      <c r="R207" s="158"/>
      <c r="S207" s="159">
        <v>0</v>
      </c>
    </row>
    <row r="208" spans="1:19" ht="15.75" customHeight="1" x14ac:dyDescent="0.25">
      <c r="A208" s="458"/>
      <c r="C208" s="157"/>
      <c r="D208" s="157"/>
      <c r="E208" s="158"/>
      <c r="F208" s="158"/>
      <c r="G208" s="158"/>
      <c r="H208" s="158"/>
      <c r="I208" s="158"/>
      <c r="J208" s="158"/>
      <c r="K208" s="158"/>
      <c r="L208" s="158"/>
      <c r="M208" s="158"/>
      <c r="N208" s="158"/>
      <c r="O208" s="158"/>
      <c r="P208" s="158"/>
      <c r="Q208" s="158"/>
      <c r="R208" s="158"/>
      <c r="S208" s="159">
        <v>0</v>
      </c>
    </row>
    <row r="209" spans="1:19" ht="15.75" customHeight="1" x14ac:dyDescent="0.25">
      <c r="A209" s="458"/>
      <c r="C209" s="157"/>
      <c r="D209" s="157"/>
      <c r="E209" s="158"/>
      <c r="F209" s="158"/>
      <c r="G209" s="158"/>
      <c r="H209" s="158"/>
      <c r="I209" s="158"/>
      <c r="J209" s="158"/>
      <c r="K209" s="158"/>
      <c r="L209" s="158"/>
      <c r="M209" s="158"/>
      <c r="N209" s="158"/>
      <c r="O209" s="158"/>
      <c r="P209" s="158"/>
      <c r="Q209" s="158"/>
      <c r="R209" s="158"/>
      <c r="S209" s="159">
        <v>0</v>
      </c>
    </row>
    <row r="210" spans="1:19" ht="15.75" customHeight="1" x14ac:dyDescent="0.25">
      <c r="A210" s="459"/>
      <c r="C210" s="157"/>
      <c r="D210" s="157"/>
      <c r="E210" s="158"/>
      <c r="F210" s="158"/>
      <c r="G210" s="158"/>
      <c r="H210" s="158"/>
      <c r="I210" s="158"/>
      <c r="J210" s="158"/>
      <c r="K210" s="158"/>
      <c r="L210" s="158"/>
      <c r="M210" s="158"/>
      <c r="N210" s="158"/>
      <c r="O210" s="158"/>
      <c r="P210" s="158"/>
      <c r="Q210" s="158"/>
      <c r="R210" s="158"/>
      <c r="S210" s="159">
        <v>0</v>
      </c>
    </row>
    <row r="211" spans="1:19" ht="15.75" customHeight="1" x14ac:dyDescent="0.25">
      <c r="A211" s="184"/>
      <c r="C211" s="157"/>
      <c r="D211" s="157"/>
      <c r="E211" s="158"/>
      <c r="F211" s="158"/>
      <c r="G211" s="158"/>
      <c r="H211" s="158"/>
      <c r="I211" s="158"/>
      <c r="J211" s="158"/>
      <c r="K211" s="158"/>
      <c r="L211" s="158"/>
      <c r="M211" s="158"/>
      <c r="N211" s="158"/>
      <c r="O211" s="158"/>
      <c r="P211" s="158"/>
      <c r="Q211" s="158"/>
      <c r="R211" s="158"/>
      <c r="S211" s="159">
        <v>0</v>
      </c>
    </row>
    <row r="212" spans="1:19" ht="15.75" customHeight="1" x14ac:dyDescent="0.25">
      <c r="C212" s="157"/>
      <c r="D212" s="157"/>
      <c r="E212" s="158"/>
      <c r="F212" s="158"/>
      <c r="G212" s="158"/>
      <c r="H212" s="158"/>
      <c r="I212" s="158"/>
      <c r="J212" s="158"/>
      <c r="K212" s="158"/>
      <c r="L212" s="158"/>
      <c r="M212" s="158"/>
      <c r="N212" s="158"/>
      <c r="O212" s="158"/>
      <c r="P212" s="158"/>
      <c r="Q212" s="158"/>
      <c r="R212" s="158"/>
      <c r="S212" s="159">
        <v>0</v>
      </c>
    </row>
    <row r="213" spans="1:19" ht="15.75" customHeight="1" x14ac:dyDescent="0.25">
      <c r="C213" s="157"/>
      <c r="D213" s="157"/>
      <c r="E213" s="158"/>
      <c r="F213" s="158"/>
      <c r="G213" s="158"/>
      <c r="H213" s="158"/>
      <c r="I213" s="158"/>
      <c r="J213" s="158"/>
      <c r="K213" s="158"/>
      <c r="L213" s="158"/>
      <c r="M213" s="158"/>
      <c r="N213" s="158"/>
      <c r="O213" s="158"/>
      <c r="P213" s="158"/>
      <c r="Q213" s="158"/>
      <c r="R213" s="158"/>
      <c r="S213" s="159">
        <v>0</v>
      </c>
    </row>
    <row r="214" spans="1:19" ht="15.75" customHeight="1" x14ac:dyDescent="0.25">
      <c r="C214" s="157"/>
      <c r="D214" s="157"/>
      <c r="E214" s="158"/>
      <c r="F214" s="158"/>
      <c r="G214" s="158"/>
      <c r="H214" s="158"/>
      <c r="I214" s="158"/>
      <c r="J214" s="158"/>
      <c r="K214" s="158"/>
      <c r="L214" s="158"/>
      <c r="M214" s="158"/>
      <c r="N214" s="158"/>
      <c r="O214" s="158"/>
      <c r="P214" s="158"/>
      <c r="Q214" s="158"/>
      <c r="R214" s="158"/>
      <c r="S214" s="159">
        <v>0</v>
      </c>
    </row>
    <row r="215" spans="1:19" ht="15.75" customHeight="1" x14ac:dyDescent="0.25">
      <c r="C215" s="157"/>
      <c r="D215" s="157"/>
      <c r="E215" s="158"/>
      <c r="F215" s="158"/>
      <c r="G215" s="158"/>
      <c r="H215" s="158"/>
      <c r="I215" s="158"/>
      <c r="J215" s="158"/>
      <c r="K215" s="158"/>
      <c r="L215" s="158"/>
      <c r="M215" s="158"/>
      <c r="N215" s="158"/>
      <c r="O215" s="158"/>
      <c r="P215" s="158"/>
      <c r="Q215" s="158"/>
      <c r="R215" s="158"/>
      <c r="S215" s="159">
        <v>0</v>
      </c>
    </row>
    <row r="216" spans="1:19" ht="15.75" customHeight="1" x14ac:dyDescent="0.25">
      <c r="C216" s="157"/>
      <c r="D216" s="157"/>
      <c r="E216" s="158"/>
      <c r="F216" s="158"/>
      <c r="G216" s="158"/>
      <c r="H216" s="158"/>
      <c r="I216" s="158"/>
      <c r="J216" s="158"/>
      <c r="K216" s="158"/>
      <c r="L216" s="158"/>
      <c r="M216" s="158"/>
      <c r="N216" s="158"/>
      <c r="O216" s="158"/>
      <c r="P216" s="158"/>
      <c r="Q216" s="158"/>
      <c r="R216" s="158"/>
      <c r="S216" s="159">
        <v>0</v>
      </c>
    </row>
    <row r="217" spans="1:19" ht="15.75" customHeight="1" x14ac:dyDescent="0.25">
      <c r="C217" s="157"/>
      <c r="D217" s="157"/>
      <c r="E217" s="158"/>
      <c r="F217" s="158"/>
      <c r="G217" s="158"/>
      <c r="H217" s="158"/>
      <c r="I217" s="158"/>
      <c r="J217" s="158"/>
      <c r="K217" s="158"/>
      <c r="L217" s="158"/>
      <c r="M217" s="158"/>
      <c r="N217" s="158"/>
      <c r="O217" s="158"/>
      <c r="P217" s="158"/>
      <c r="Q217" s="158"/>
      <c r="R217" s="158"/>
      <c r="S217" s="159">
        <v>0</v>
      </c>
    </row>
    <row r="218" spans="1:19" ht="15.75" customHeight="1" x14ac:dyDescent="0.25">
      <c r="C218" s="157"/>
      <c r="D218" s="157"/>
      <c r="E218" s="158"/>
      <c r="F218" s="158"/>
      <c r="G218" s="158"/>
      <c r="H218" s="158"/>
      <c r="I218" s="158"/>
      <c r="J218" s="158"/>
      <c r="K218" s="158"/>
      <c r="L218" s="158"/>
      <c r="M218" s="158"/>
      <c r="N218" s="158"/>
      <c r="O218" s="158"/>
      <c r="P218" s="158"/>
      <c r="Q218" s="158"/>
      <c r="R218" s="158"/>
      <c r="S218" s="159">
        <v>0</v>
      </c>
    </row>
    <row r="219" spans="1:19" ht="15.75" customHeight="1" x14ac:dyDescent="0.25">
      <c r="C219" s="157"/>
      <c r="D219" s="157"/>
      <c r="E219" s="158"/>
      <c r="F219" s="158"/>
      <c r="G219" s="158"/>
      <c r="H219" s="158"/>
      <c r="I219" s="158"/>
      <c r="J219" s="158"/>
      <c r="K219" s="158"/>
      <c r="L219" s="158"/>
      <c r="M219" s="158"/>
      <c r="N219" s="158"/>
      <c r="O219" s="158"/>
      <c r="P219" s="158"/>
      <c r="Q219" s="158"/>
      <c r="R219" s="158"/>
      <c r="S219" s="159">
        <v>0</v>
      </c>
    </row>
    <row r="220" spans="1:19" ht="15.75" customHeight="1" x14ac:dyDescent="0.25">
      <c r="C220" s="157"/>
      <c r="D220" s="157"/>
      <c r="E220" s="158"/>
      <c r="F220" s="158"/>
      <c r="G220" s="158"/>
      <c r="H220" s="158"/>
      <c r="I220" s="158"/>
      <c r="J220" s="158"/>
      <c r="K220" s="158"/>
      <c r="L220" s="158"/>
      <c r="M220" s="158"/>
      <c r="N220" s="158"/>
      <c r="O220" s="158"/>
      <c r="P220" s="158"/>
      <c r="Q220" s="158"/>
      <c r="R220" s="158"/>
      <c r="S220" s="159">
        <v>0</v>
      </c>
    </row>
    <row r="221" spans="1:19" ht="15.75" customHeight="1" x14ac:dyDescent="0.25">
      <c r="C221" s="157"/>
      <c r="D221" s="157"/>
      <c r="E221" s="158"/>
      <c r="F221" s="158"/>
      <c r="G221" s="158"/>
      <c r="H221" s="158"/>
      <c r="I221" s="158"/>
      <c r="J221" s="158"/>
      <c r="K221" s="158"/>
      <c r="L221" s="158"/>
      <c r="M221" s="158"/>
      <c r="N221" s="158"/>
      <c r="O221" s="158"/>
      <c r="P221" s="158"/>
      <c r="Q221" s="158"/>
      <c r="R221" s="158"/>
      <c r="S221" s="159">
        <v>0</v>
      </c>
    </row>
    <row r="222" spans="1:19" ht="15.75" customHeight="1" x14ac:dyDescent="0.25">
      <c r="C222" s="157"/>
      <c r="D222" s="157"/>
      <c r="E222" s="158"/>
      <c r="F222" s="158"/>
      <c r="G222" s="158"/>
      <c r="H222" s="158"/>
      <c r="I222" s="158"/>
      <c r="J222" s="158"/>
      <c r="K222" s="158"/>
      <c r="L222" s="158"/>
      <c r="M222" s="158"/>
      <c r="N222" s="158"/>
      <c r="O222" s="158"/>
      <c r="P222" s="158"/>
      <c r="Q222" s="158"/>
      <c r="R222" s="158"/>
      <c r="S222" s="159">
        <v>0</v>
      </c>
    </row>
    <row r="223" spans="1:19" ht="15.75" customHeight="1" x14ac:dyDescent="0.25">
      <c r="A223" s="457" t="s">
        <v>135</v>
      </c>
      <c r="C223" s="157"/>
      <c r="D223" s="157"/>
      <c r="E223" s="158"/>
      <c r="F223" s="158"/>
      <c r="G223" s="158"/>
      <c r="H223" s="158"/>
      <c r="I223" s="158"/>
      <c r="J223" s="158"/>
      <c r="K223" s="158"/>
      <c r="L223" s="158"/>
      <c r="M223" s="158"/>
      <c r="N223" s="158"/>
      <c r="O223" s="158"/>
      <c r="P223" s="158"/>
      <c r="Q223" s="158"/>
      <c r="R223" s="158"/>
      <c r="S223" s="159">
        <v>0</v>
      </c>
    </row>
    <row r="224" spans="1:19" ht="15.75" customHeight="1" x14ac:dyDescent="0.25">
      <c r="A224" s="458"/>
      <c r="C224" s="157"/>
      <c r="D224" s="157"/>
      <c r="E224" s="158"/>
      <c r="F224" s="158"/>
      <c r="G224" s="158"/>
      <c r="H224" s="158"/>
      <c r="I224" s="158"/>
      <c r="J224" s="158"/>
      <c r="K224" s="158"/>
      <c r="L224" s="158"/>
      <c r="M224" s="158"/>
      <c r="N224" s="158"/>
      <c r="O224" s="158"/>
      <c r="P224" s="158"/>
      <c r="Q224" s="158"/>
      <c r="R224" s="158"/>
      <c r="S224" s="159">
        <v>0</v>
      </c>
    </row>
    <row r="225" spans="1:19" ht="15.75" customHeight="1" x14ac:dyDescent="0.25">
      <c r="A225" s="458"/>
      <c r="C225" s="157"/>
      <c r="D225" s="157"/>
      <c r="E225" s="158"/>
      <c r="F225" s="158"/>
      <c r="G225" s="158"/>
      <c r="H225" s="158"/>
      <c r="I225" s="158"/>
      <c r="J225" s="158"/>
      <c r="K225" s="158"/>
      <c r="L225" s="158"/>
      <c r="M225" s="158"/>
      <c r="N225" s="158"/>
      <c r="O225" s="158"/>
      <c r="P225" s="158"/>
      <c r="Q225" s="158"/>
      <c r="R225" s="158"/>
      <c r="S225" s="159">
        <v>0</v>
      </c>
    </row>
    <row r="226" spans="1:19" ht="15.75" customHeight="1" x14ac:dyDescent="0.25">
      <c r="A226" s="458"/>
      <c r="C226" s="157"/>
      <c r="D226" s="157"/>
      <c r="E226" s="158"/>
      <c r="F226" s="158"/>
      <c r="G226" s="158"/>
      <c r="H226" s="158"/>
      <c r="I226" s="158"/>
      <c r="J226" s="158"/>
      <c r="K226" s="158"/>
      <c r="L226" s="158"/>
      <c r="M226" s="158"/>
      <c r="N226" s="158"/>
      <c r="O226" s="158"/>
      <c r="P226" s="158"/>
      <c r="Q226" s="158"/>
      <c r="R226" s="158"/>
      <c r="S226" s="159">
        <v>0</v>
      </c>
    </row>
    <row r="227" spans="1:19" ht="15.75" customHeight="1" x14ac:dyDescent="0.25">
      <c r="A227" s="458"/>
      <c r="C227" s="157"/>
      <c r="D227" s="157"/>
      <c r="E227" s="158"/>
      <c r="F227" s="158"/>
      <c r="G227" s="158"/>
      <c r="H227" s="158"/>
      <c r="I227" s="158"/>
      <c r="J227" s="158"/>
      <c r="K227" s="158"/>
      <c r="L227" s="158"/>
      <c r="M227" s="158"/>
      <c r="N227" s="158"/>
      <c r="O227" s="158"/>
      <c r="P227" s="158"/>
      <c r="Q227" s="158"/>
      <c r="R227" s="158"/>
      <c r="S227" s="159">
        <v>0</v>
      </c>
    </row>
    <row r="228" spans="1:19" ht="15.75" customHeight="1" x14ac:dyDescent="0.25">
      <c r="A228" s="458"/>
      <c r="C228" s="157"/>
      <c r="D228" s="157"/>
      <c r="E228" s="158"/>
      <c r="F228" s="158"/>
      <c r="G228" s="158"/>
      <c r="H228" s="158"/>
      <c r="I228" s="158"/>
      <c r="J228" s="158"/>
      <c r="K228" s="158"/>
      <c r="L228" s="158"/>
      <c r="M228" s="158"/>
      <c r="N228" s="158"/>
      <c r="O228" s="158"/>
      <c r="P228" s="158"/>
      <c r="Q228" s="158"/>
      <c r="R228" s="158"/>
      <c r="S228" s="159">
        <v>0</v>
      </c>
    </row>
    <row r="229" spans="1:19" ht="15.75" customHeight="1" x14ac:dyDescent="0.2">
      <c r="A229" s="458"/>
      <c r="E229" s="151"/>
      <c r="P229" s="586" t="s">
        <v>73</v>
      </c>
      <c r="Q229" s="586"/>
      <c r="R229" s="586"/>
      <c r="S229" s="578">
        <f>SUM(S7:S228)</f>
        <v>0</v>
      </c>
    </row>
    <row r="230" spans="1:19" ht="15.75" customHeight="1" thickBot="1" x14ac:dyDescent="0.3">
      <c r="A230" s="458"/>
      <c r="C230" s="44" t="s">
        <v>156</v>
      </c>
      <c r="D230" s="163"/>
      <c r="E230" s="164"/>
      <c r="F230" s="165"/>
      <c r="G230" s="164"/>
      <c r="H230" s="164"/>
      <c r="I230" s="164"/>
      <c r="J230" s="164"/>
      <c r="K230" s="164"/>
      <c r="L230" s="164"/>
      <c r="O230" s="164"/>
      <c r="P230" s="587"/>
      <c r="Q230" s="587"/>
      <c r="R230" s="587"/>
      <c r="S230" s="588"/>
    </row>
    <row r="231" spans="1:19" ht="15.75" customHeight="1" x14ac:dyDescent="0.2">
      <c r="A231" s="458"/>
      <c r="C231" s="166"/>
      <c r="D231" s="166"/>
      <c r="E231" s="166"/>
      <c r="F231" s="166"/>
      <c r="G231" s="166"/>
      <c r="H231" s="166"/>
      <c r="I231" s="166"/>
      <c r="J231" s="166"/>
      <c r="K231" s="166"/>
      <c r="L231" s="166"/>
      <c r="O231" s="166"/>
      <c r="P231" s="181"/>
      <c r="Q231" s="182"/>
      <c r="R231" s="583" t="s">
        <v>74</v>
      </c>
      <c r="S231" s="581"/>
    </row>
    <row r="232" spans="1:19" ht="15.75" customHeight="1" thickBot="1" x14ac:dyDescent="0.3">
      <c r="A232" s="459"/>
      <c r="C232" s="152"/>
      <c r="E232" s="151"/>
      <c r="G232" s="152"/>
      <c r="H232" s="152"/>
      <c r="I232" s="152"/>
      <c r="J232" s="152"/>
      <c r="K232" s="152"/>
      <c r="L232" s="152"/>
      <c r="M232" s="152"/>
      <c r="N232" s="152"/>
      <c r="O232" s="152"/>
      <c r="P232" s="183"/>
      <c r="Q232" s="584" t="s">
        <v>134</v>
      </c>
      <c r="R232" s="584"/>
      <c r="S232" s="576"/>
    </row>
    <row r="233" spans="1:19" ht="15.75" customHeight="1" x14ac:dyDescent="0.2"/>
    <row r="234" spans="1:19" ht="15.75" customHeight="1" x14ac:dyDescent="0.2"/>
  </sheetData>
  <sheetProtection algorithmName="SHA-512" hashValue="tzVQqjBbfqOOZ5nT37kDZ3UW+vr92YG01a15dtiUfVbO6gz8gRsuRqq8SPvlXKjnrWekH1OXKb6Bv2zIa/Svmg==" saltValue="XMfRd/NhpauTw7Jw8cZaAQ==" spinCount="100000" sheet="1" selectLockedCells="1"/>
  <mergeCells count="19">
    <mergeCell ref="K3:S3"/>
    <mergeCell ref="A97:A106"/>
    <mergeCell ref="A201:A210"/>
    <mergeCell ref="A1:S1"/>
    <mergeCell ref="A2:S2"/>
    <mergeCell ref="I3:J3"/>
    <mergeCell ref="D3:H3"/>
    <mergeCell ref="A71:A80"/>
    <mergeCell ref="A45:A54"/>
    <mergeCell ref="A175:A184"/>
    <mergeCell ref="A149:A158"/>
    <mergeCell ref="R231:S231"/>
    <mergeCell ref="A223:A232"/>
    <mergeCell ref="A20:A29"/>
    <mergeCell ref="Q232:S232"/>
    <mergeCell ref="E5:R5"/>
    <mergeCell ref="P229:R230"/>
    <mergeCell ref="S229:S230"/>
    <mergeCell ref="A123:A132"/>
  </mergeCells>
  <pageMargins left="0.25" right="0.25" top="0.5" bottom="0.5" header="0.3" footer="0.3"/>
  <pageSetup orientation="landscape" r:id="rId1"/>
  <headerFooter>
    <oddHeader>&amp;L&amp;"Times New Roman,Regular"&amp;11 2019-2020 School Year&amp;R&amp;"Times New Roman,Regular"&amp;11Attachment CR5</oddHeader>
    <oddFooter>&amp;L&amp;"Times New Roman,Regular"&amp;11FSMC Benefits&amp;C&amp;"Times New Roman,Regular"&amp;11Page &amp;P of &amp;N&amp;R&amp;"Times New Roman,Regular"&amp;11Revised October 31,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H129"/>
  <sheetViews>
    <sheetView zoomScaleNormal="100" workbookViewId="0">
      <selection activeCell="D3" sqref="D3:E3"/>
    </sheetView>
  </sheetViews>
  <sheetFormatPr defaultColWidth="9.140625" defaultRowHeight="12.75" x14ac:dyDescent="0.2"/>
  <cols>
    <col min="1" max="1" width="5.7109375" style="43" customWidth="1"/>
    <col min="2" max="2" width="3.7109375" style="43" customWidth="1"/>
    <col min="3" max="4" width="35.7109375" style="43" customWidth="1"/>
    <col min="5" max="6" width="10.7109375" style="43" customWidth="1"/>
    <col min="7" max="7" width="11.7109375" style="43" customWidth="1"/>
    <col min="8" max="8" width="20.7109375" style="43" customWidth="1"/>
    <col min="9" max="16384" width="9.140625" style="43"/>
  </cols>
  <sheetData>
    <row r="1" spans="1:8" ht="18.75" customHeight="1" x14ac:dyDescent="0.3">
      <c r="A1" s="571" t="s">
        <v>99</v>
      </c>
      <c r="B1" s="571"/>
      <c r="C1" s="571"/>
      <c r="D1" s="571"/>
      <c r="E1" s="571"/>
      <c r="F1" s="571"/>
      <c r="G1" s="571"/>
      <c r="H1" s="571"/>
    </row>
    <row r="2" spans="1:8" ht="15.75" customHeight="1" x14ac:dyDescent="0.25">
      <c r="A2" s="502" t="s">
        <v>93</v>
      </c>
      <c r="B2" s="502"/>
      <c r="C2" s="502"/>
      <c r="D2" s="502"/>
      <c r="E2" s="502"/>
      <c r="F2" s="502"/>
      <c r="G2" s="502"/>
      <c r="H2" s="502"/>
    </row>
    <row r="3" spans="1:8" ht="15.75" customHeight="1" thickBot="1" x14ac:dyDescent="0.3">
      <c r="A3" s="1"/>
      <c r="B3" s="1"/>
      <c r="C3" s="173" t="s">
        <v>131</v>
      </c>
      <c r="D3" s="589" t="s">
        <v>401</v>
      </c>
      <c r="E3" s="589"/>
      <c r="F3" s="173"/>
      <c r="G3" s="502"/>
      <c r="H3" s="502"/>
    </row>
    <row r="4" spans="1:8" ht="15.75" customHeight="1" x14ac:dyDescent="0.25">
      <c r="A4" s="117"/>
      <c r="B4" s="117"/>
      <c r="C4" s="591"/>
      <c r="D4" s="591"/>
      <c r="E4" s="591"/>
      <c r="F4" s="591"/>
      <c r="G4" s="591"/>
      <c r="H4" s="591"/>
    </row>
    <row r="5" spans="1:8" ht="30" customHeight="1" x14ac:dyDescent="0.25">
      <c r="A5" s="117"/>
      <c r="B5" s="117"/>
      <c r="C5" s="170" t="s">
        <v>67</v>
      </c>
      <c r="D5" s="171" t="s">
        <v>158</v>
      </c>
      <c r="E5" s="171" t="s">
        <v>69</v>
      </c>
      <c r="F5" s="172" t="s">
        <v>70</v>
      </c>
      <c r="G5" s="172" t="s">
        <v>71</v>
      </c>
      <c r="H5" s="171" t="s">
        <v>72</v>
      </c>
    </row>
    <row r="6" spans="1:8" ht="15.75" customHeight="1" x14ac:dyDescent="0.25">
      <c r="A6" s="117"/>
      <c r="B6" s="117"/>
      <c r="C6" s="157"/>
      <c r="D6" s="157"/>
      <c r="E6" s="168"/>
      <c r="F6" s="169"/>
      <c r="G6" s="157"/>
      <c r="H6" s="168">
        <f>E6*F6*G6</f>
        <v>0</v>
      </c>
    </row>
    <row r="7" spans="1:8" ht="15.75" customHeight="1" x14ac:dyDescent="0.25">
      <c r="A7" s="117"/>
      <c r="B7" s="117"/>
      <c r="C7" s="157"/>
      <c r="D7" s="157"/>
      <c r="E7" s="168"/>
      <c r="F7" s="169"/>
      <c r="G7" s="157"/>
      <c r="H7" s="168">
        <f t="shared" ref="H7:H119" si="0">E7*F7*G7</f>
        <v>0</v>
      </c>
    </row>
    <row r="8" spans="1:8" ht="15.75" customHeight="1" x14ac:dyDescent="0.25">
      <c r="A8" s="117"/>
      <c r="B8" s="117"/>
      <c r="C8" s="157"/>
      <c r="D8" s="157"/>
      <c r="E8" s="168"/>
      <c r="F8" s="169"/>
      <c r="G8" s="157"/>
      <c r="H8" s="168">
        <f t="shared" si="0"/>
        <v>0</v>
      </c>
    </row>
    <row r="9" spans="1:8" ht="15.75" customHeight="1" x14ac:dyDescent="0.25">
      <c r="A9" s="117"/>
      <c r="B9" s="117"/>
      <c r="C9" s="157"/>
      <c r="D9" s="157"/>
      <c r="E9" s="168"/>
      <c r="F9" s="169"/>
      <c r="G9" s="157"/>
      <c r="H9" s="168">
        <f t="shared" si="0"/>
        <v>0</v>
      </c>
    </row>
    <row r="10" spans="1:8" ht="15.75" customHeight="1" x14ac:dyDescent="0.25">
      <c r="A10" s="117"/>
      <c r="B10" s="117"/>
      <c r="C10" s="157"/>
      <c r="D10" s="157"/>
      <c r="E10" s="168"/>
      <c r="F10" s="169"/>
      <c r="G10" s="157"/>
      <c r="H10" s="168">
        <f t="shared" si="0"/>
        <v>0</v>
      </c>
    </row>
    <row r="11" spans="1:8" ht="15.75" customHeight="1" x14ac:dyDescent="0.25">
      <c r="A11" s="117"/>
      <c r="B11" s="117"/>
      <c r="C11" s="157"/>
      <c r="D11" s="157"/>
      <c r="E11" s="168"/>
      <c r="F11" s="169"/>
      <c r="G11" s="157"/>
      <c r="H11" s="168">
        <f t="shared" si="0"/>
        <v>0</v>
      </c>
    </row>
    <row r="12" spans="1:8" ht="15.75" customHeight="1" x14ac:dyDescent="0.25">
      <c r="A12" s="117"/>
      <c r="B12" s="117"/>
      <c r="C12" s="157"/>
      <c r="D12" s="157"/>
      <c r="E12" s="168"/>
      <c r="F12" s="169"/>
      <c r="G12" s="157"/>
      <c r="H12" s="168">
        <f t="shared" si="0"/>
        <v>0</v>
      </c>
    </row>
    <row r="13" spans="1:8" ht="15.75" customHeight="1" x14ac:dyDescent="0.25">
      <c r="A13" s="117"/>
      <c r="B13" s="117"/>
      <c r="C13" s="157"/>
      <c r="D13" s="157"/>
      <c r="E13" s="168"/>
      <c r="F13" s="169"/>
      <c r="G13" s="157"/>
      <c r="H13" s="168">
        <f t="shared" si="0"/>
        <v>0</v>
      </c>
    </row>
    <row r="14" spans="1:8" ht="15.75" customHeight="1" x14ac:dyDescent="0.25">
      <c r="A14" s="117"/>
      <c r="B14" s="117"/>
      <c r="C14" s="157"/>
      <c r="D14" s="157"/>
      <c r="E14" s="168"/>
      <c r="F14" s="169"/>
      <c r="G14" s="157"/>
      <c r="H14" s="168">
        <f t="shared" si="0"/>
        <v>0</v>
      </c>
    </row>
    <row r="15" spans="1:8" ht="15.75" customHeight="1" x14ac:dyDescent="0.25">
      <c r="A15" s="117"/>
      <c r="B15" s="117"/>
      <c r="C15" s="157"/>
      <c r="D15" s="157"/>
      <c r="E15" s="168"/>
      <c r="F15" s="169"/>
      <c r="G15" s="157"/>
      <c r="H15" s="168">
        <f t="shared" si="0"/>
        <v>0</v>
      </c>
    </row>
    <row r="16" spans="1:8" ht="15.75" customHeight="1" x14ac:dyDescent="0.25">
      <c r="A16" s="117"/>
      <c r="B16" s="117"/>
      <c r="C16" s="157"/>
      <c r="D16" s="157"/>
      <c r="E16" s="168"/>
      <c r="F16" s="169"/>
      <c r="G16" s="157"/>
      <c r="H16" s="168">
        <f t="shared" si="0"/>
        <v>0</v>
      </c>
    </row>
    <row r="17" spans="1:8" ht="15.75" customHeight="1" x14ac:dyDescent="0.25">
      <c r="A17" s="117"/>
      <c r="B17" s="117"/>
      <c r="C17" s="157"/>
      <c r="D17" s="157"/>
      <c r="E17" s="168"/>
      <c r="F17" s="169"/>
      <c r="G17" s="157"/>
      <c r="H17" s="168">
        <f t="shared" si="0"/>
        <v>0</v>
      </c>
    </row>
    <row r="18" spans="1:8" ht="15.75" customHeight="1" x14ac:dyDescent="0.25">
      <c r="A18" s="117"/>
      <c r="B18" s="117"/>
      <c r="C18" s="157"/>
      <c r="D18" s="157"/>
      <c r="E18" s="168"/>
      <c r="F18" s="169"/>
      <c r="G18" s="157"/>
      <c r="H18" s="168">
        <f t="shared" si="0"/>
        <v>0</v>
      </c>
    </row>
    <row r="19" spans="1:8" ht="15.75" customHeight="1" x14ac:dyDescent="0.25">
      <c r="A19" s="117"/>
      <c r="B19" s="117"/>
      <c r="C19" s="157"/>
      <c r="D19" s="157"/>
      <c r="E19" s="168"/>
      <c r="F19" s="169"/>
      <c r="G19" s="157"/>
      <c r="H19" s="168">
        <f t="shared" si="0"/>
        <v>0</v>
      </c>
    </row>
    <row r="20" spans="1:8" ht="15.75" customHeight="1" x14ac:dyDescent="0.25">
      <c r="A20" s="117"/>
      <c r="B20" s="117"/>
      <c r="C20" s="157"/>
      <c r="D20" s="157"/>
      <c r="E20" s="168"/>
      <c r="F20" s="169"/>
      <c r="G20" s="157"/>
      <c r="H20" s="168">
        <f t="shared" si="0"/>
        <v>0</v>
      </c>
    </row>
    <row r="21" spans="1:8" ht="15.75" customHeight="1" x14ac:dyDescent="0.25">
      <c r="A21" s="117"/>
      <c r="B21" s="117"/>
      <c r="C21" s="157"/>
      <c r="D21" s="157"/>
      <c r="E21" s="168"/>
      <c r="F21" s="169"/>
      <c r="G21" s="157"/>
      <c r="H21" s="168">
        <f t="shared" si="0"/>
        <v>0</v>
      </c>
    </row>
    <row r="22" spans="1:8" ht="15.75" customHeight="1" x14ac:dyDescent="0.25">
      <c r="A22" s="117"/>
      <c r="B22" s="117"/>
      <c r="C22" s="157"/>
      <c r="D22" s="157"/>
      <c r="E22" s="168"/>
      <c r="F22" s="169"/>
      <c r="G22" s="157"/>
      <c r="H22" s="168">
        <f t="shared" si="0"/>
        <v>0</v>
      </c>
    </row>
    <row r="23" spans="1:8" ht="15.75" customHeight="1" x14ac:dyDescent="0.25">
      <c r="A23" s="117"/>
      <c r="B23" s="117"/>
      <c r="C23" s="157"/>
      <c r="D23" s="157"/>
      <c r="E23" s="168"/>
      <c r="F23" s="169"/>
      <c r="G23" s="157"/>
      <c r="H23" s="168">
        <f t="shared" si="0"/>
        <v>0</v>
      </c>
    </row>
    <row r="24" spans="1:8" ht="15.75" customHeight="1" x14ac:dyDescent="0.25">
      <c r="A24" s="457" t="s">
        <v>135</v>
      </c>
      <c r="B24" s="117"/>
      <c r="C24" s="157"/>
      <c r="D24" s="157"/>
      <c r="E24" s="168"/>
      <c r="F24" s="169"/>
      <c r="G24" s="157"/>
      <c r="H24" s="168">
        <f t="shared" si="0"/>
        <v>0</v>
      </c>
    </row>
    <row r="25" spans="1:8" ht="15.75" customHeight="1" x14ac:dyDescent="0.25">
      <c r="A25" s="458"/>
      <c r="B25" s="118"/>
      <c r="C25" s="157"/>
      <c r="D25" s="157"/>
      <c r="E25" s="168"/>
      <c r="F25" s="169"/>
      <c r="G25" s="157"/>
      <c r="H25" s="168">
        <f t="shared" si="0"/>
        <v>0</v>
      </c>
    </row>
    <row r="26" spans="1:8" ht="15.75" customHeight="1" x14ac:dyDescent="0.25">
      <c r="A26" s="458"/>
      <c r="B26" s="118"/>
      <c r="C26" s="157"/>
      <c r="D26" s="157"/>
      <c r="E26" s="168"/>
      <c r="F26" s="169"/>
      <c r="G26" s="157"/>
      <c r="H26" s="168">
        <f t="shared" si="0"/>
        <v>0</v>
      </c>
    </row>
    <row r="27" spans="1:8" ht="15.75" customHeight="1" x14ac:dyDescent="0.25">
      <c r="A27" s="458"/>
      <c r="B27" s="118"/>
      <c r="C27" s="157"/>
      <c r="D27" s="157"/>
      <c r="E27" s="168"/>
      <c r="F27" s="169"/>
      <c r="G27" s="157"/>
      <c r="H27" s="168">
        <f t="shared" si="0"/>
        <v>0</v>
      </c>
    </row>
    <row r="28" spans="1:8" ht="15.75" customHeight="1" x14ac:dyDescent="0.25">
      <c r="A28" s="458"/>
      <c r="B28" s="118"/>
      <c r="C28" s="157"/>
      <c r="D28" s="157"/>
      <c r="E28" s="168"/>
      <c r="F28" s="169"/>
      <c r="G28" s="157"/>
      <c r="H28" s="168">
        <f t="shared" si="0"/>
        <v>0</v>
      </c>
    </row>
    <row r="29" spans="1:8" ht="15.75" customHeight="1" x14ac:dyDescent="0.25">
      <c r="A29" s="458"/>
      <c r="B29" s="118"/>
      <c r="C29" s="157"/>
      <c r="D29" s="157"/>
      <c r="E29" s="168"/>
      <c r="F29" s="169"/>
      <c r="G29" s="157"/>
      <c r="H29" s="168">
        <f t="shared" si="0"/>
        <v>0</v>
      </c>
    </row>
    <row r="30" spans="1:8" ht="15.75" customHeight="1" x14ac:dyDescent="0.25">
      <c r="A30" s="458"/>
      <c r="B30" s="118"/>
      <c r="C30" s="157"/>
      <c r="D30" s="157"/>
      <c r="E30" s="168"/>
      <c r="F30" s="169"/>
      <c r="G30" s="157"/>
      <c r="H30" s="168">
        <f t="shared" si="0"/>
        <v>0</v>
      </c>
    </row>
    <row r="31" spans="1:8" ht="15.75" customHeight="1" x14ac:dyDescent="0.25">
      <c r="A31" s="458"/>
      <c r="B31" s="118"/>
      <c r="C31" s="157"/>
      <c r="D31" s="157"/>
      <c r="E31" s="168"/>
      <c r="F31" s="169"/>
      <c r="G31" s="157"/>
      <c r="H31" s="168">
        <f t="shared" si="0"/>
        <v>0</v>
      </c>
    </row>
    <row r="32" spans="1:8" ht="15.75" customHeight="1" x14ac:dyDescent="0.25">
      <c r="A32" s="458"/>
      <c r="B32" s="118"/>
      <c r="C32" s="157"/>
      <c r="D32" s="157"/>
      <c r="E32" s="168"/>
      <c r="F32" s="169"/>
      <c r="G32" s="157"/>
      <c r="H32" s="168">
        <f t="shared" si="0"/>
        <v>0</v>
      </c>
    </row>
    <row r="33" spans="1:8" ht="15.75" customHeight="1" x14ac:dyDescent="0.25">
      <c r="A33" s="459"/>
      <c r="B33" s="118"/>
      <c r="C33" s="157"/>
      <c r="D33" s="157"/>
      <c r="E33" s="168"/>
      <c r="F33" s="169"/>
      <c r="G33" s="157"/>
      <c r="H33" s="168">
        <f t="shared" si="0"/>
        <v>0</v>
      </c>
    </row>
    <row r="34" spans="1:8" ht="15.75" customHeight="1" x14ac:dyDescent="0.25">
      <c r="C34" s="157"/>
      <c r="D34" s="157"/>
      <c r="E34" s="168"/>
      <c r="F34" s="169"/>
      <c r="G34" s="157"/>
      <c r="H34" s="168">
        <f t="shared" si="0"/>
        <v>0</v>
      </c>
    </row>
    <row r="35" spans="1:8" ht="15.75" customHeight="1" x14ac:dyDescent="0.25">
      <c r="C35" s="157"/>
      <c r="D35" s="157"/>
      <c r="E35" s="168"/>
      <c r="F35" s="169"/>
      <c r="G35" s="157"/>
      <c r="H35" s="168">
        <f t="shared" si="0"/>
        <v>0</v>
      </c>
    </row>
    <row r="36" spans="1:8" ht="15.75" customHeight="1" x14ac:dyDescent="0.25">
      <c r="C36" s="157"/>
      <c r="D36" s="157"/>
      <c r="E36" s="168"/>
      <c r="F36" s="169"/>
      <c r="G36" s="157"/>
      <c r="H36" s="168">
        <f t="shared" si="0"/>
        <v>0</v>
      </c>
    </row>
    <row r="37" spans="1:8" ht="15.75" customHeight="1" x14ac:dyDescent="0.25">
      <c r="C37" s="157"/>
      <c r="D37" s="157"/>
      <c r="E37" s="168"/>
      <c r="F37" s="169"/>
      <c r="G37" s="157"/>
      <c r="H37" s="168">
        <f t="shared" si="0"/>
        <v>0</v>
      </c>
    </row>
    <row r="38" spans="1:8" ht="15.75" customHeight="1" x14ac:dyDescent="0.25">
      <c r="C38" s="157"/>
      <c r="D38" s="157"/>
      <c r="E38" s="168"/>
      <c r="F38" s="169"/>
      <c r="G38" s="157"/>
      <c r="H38" s="168">
        <f t="shared" si="0"/>
        <v>0</v>
      </c>
    </row>
    <row r="39" spans="1:8" ht="15.75" customHeight="1" x14ac:dyDescent="0.25">
      <c r="C39" s="157"/>
      <c r="D39" s="157"/>
      <c r="E39" s="168"/>
      <c r="F39" s="169"/>
      <c r="G39" s="157"/>
      <c r="H39" s="168">
        <f t="shared" si="0"/>
        <v>0</v>
      </c>
    </row>
    <row r="40" spans="1:8" ht="15.75" customHeight="1" x14ac:dyDescent="0.25">
      <c r="C40" s="157"/>
      <c r="D40" s="157"/>
      <c r="E40" s="168"/>
      <c r="F40" s="169"/>
      <c r="G40" s="157"/>
      <c r="H40" s="168">
        <f t="shared" si="0"/>
        <v>0</v>
      </c>
    </row>
    <row r="41" spans="1:8" ht="15.75" customHeight="1" x14ac:dyDescent="0.25">
      <c r="C41" s="157"/>
      <c r="D41" s="157"/>
      <c r="E41" s="168"/>
      <c r="F41" s="169"/>
      <c r="G41" s="157"/>
      <c r="H41" s="168">
        <f t="shared" si="0"/>
        <v>0</v>
      </c>
    </row>
    <row r="42" spans="1:8" ht="15.75" customHeight="1" x14ac:dyDescent="0.25">
      <c r="C42" s="157"/>
      <c r="D42" s="157"/>
      <c r="E42" s="168"/>
      <c r="F42" s="169"/>
      <c r="G42" s="157"/>
      <c r="H42" s="168">
        <f t="shared" si="0"/>
        <v>0</v>
      </c>
    </row>
    <row r="43" spans="1:8" ht="15.75" customHeight="1" x14ac:dyDescent="0.25">
      <c r="C43" s="157"/>
      <c r="D43" s="157"/>
      <c r="E43" s="168"/>
      <c r="F43" s="169"/>
      <c r="G43" s="157"/>
      <c r="H43" s="168">
        <f t="shared" si="0"/>
        <v>0</v>
      </c>
    </row>
    <row r="44" spans="1:8" ht="15.75" customHeight="1" x14ac:dyDescent="0.25">
      <c r="C44" s="157"/>
      <c r="D44" s="157"/>
      <c r="E44" s="168"/>
      <c r="F44" s="169"/>
      <c r="G44" s="157"/>
      <c r="H44" s="168">
        <f t="shared" si="0"/>
        <v>0</v>
      </c>
    </row>
    <row r="45" spans="1:8" ht="15.75" customHeight="1" x14ac:dyDescent="0.25">
      <c r="C45" s="157"/>
      <c r="D45" s="157"/>
      <c r="E45" s="168"/>
      <c r="F45" s="169"/>
      <c r="G45" s="157"/>
      <c r="H45" s="168">
        <f t="shared" si="0"/>
        <v>0</v>
      </c>
    </row>
    <row r="46" spans="1:8" ht="15.75" customHeight="1" x14ac:dyDescent="0.25">
      <c r="C46" s="157"/>
      <c r="D46" s="157"/>
      <c r="E46" s="168"/>
      <c r="F46" s="169"/>
      <c r="G46" s="157"/>
      <c r="H46" s="168">
        <f t="shared" si="0"/>
        <v>0</v>
      </c>
    </row>
    <row r="47" spans="1:8" ht="15.75" customHeight="1" x14ac:dyDescent="0.25">
      <c r="C47" s="157"/>
      <c r="D47" s="157"/>
      <c r="E47" s="168"/>
      <c r="F47" s="169"/>
      <c r="G47" s="157"/>
      <c r="H47" s="168">
        <f t="shared" si="0"/>
        <v>0</v>
      </c>
    </row>
    <row r="48" spans="1:8" ht="15.75" customHeight="1" x14ac:dyDescent="0.25">
      <c r="C48" s="157"/>
      <c r="D48" s="157"/>
      <c r="E48" s="168"/>
      <c r="F48" s="169"/>
      <c r="G48" s="157"/>
      <c r="H48" s="168">
        <f t="shared" si="0"/>
        <v>0</v>
      </c>
    </row>
    <row r="49" spans="1:8" ht="15.75" customHeight="1" x14ac:dyDescent="0.25">
      <c r="C49" s="157"/>
      <c r="D49" s="157"/>
      <c r="E49" s="168"/>
      <c r="F49" s="169"/>
      <c r="G49" s="157"/>
      <c r="H49" s="168">
        <f t="shared" si="0"/>
        <v>0</v>
      </c>
    </row>
    <row r="50" spans="1:8" ht="15.75" customHeight="1" x14ac:dyDescent="0.25">
      <c r="C50" s="157"/>
      <c r="D50" s="157"/>
      <c r="E50" s="168"/>
      <c r="F50" s="169"/>
      <c r="G50" s="157"/>
      <c r="H50" s="168">
        <f t="shared" si="0"/>
        <v>0</v>
      </c>
    </row>
    <row r="51" spans="1:8" ht="15.75" customHeight="1" x14ac:dyDescent="0.25">
      <c r="C51" s="157"/>
      <c r="D51" s="157"/>
      <c r="E51" s="168"/>
      <c r="F51" s="169"/>
      <c r="G51" s="157"/>
      <c r="H51" s="168">
        <f t="shared" si="0"/>
        <v>0</v>
      </c>
    </row>
    <row r="52" spans="1:8" ht="15.75" customHeight="1" x14ac:dyDescent="0.25">
      <c r="C52" s="157"/>
      <c r="D52" s="157"/>
      <c r="E52" s="168"/>
      <c r="F52" s="169"/>
      <c r="G52" s="157"/>
      <c r="H52" s="168">
        <f t="shared" si="0"/>
        <v>0</v>
      </c>
    </row>
    <row r="53" spans="1:8" ht="15.75" customHeight="1" x14ac:dyDescent="0.25">
      <c r="C53" s="157"/>
      <c r="D53" s="157"/>
      <c r="E53" s="168"/>
      <c r="F53" s="169"/>
      <c r="G53" s="157"/>
      <c r="H53" s="168">
        <f t="shared" si="0"/>
        <v>0</v>
      </c>
    </row>
    <row r="54" spans="1:8" ht="15.75" customHeight="1" x14ac:dyDescent="0.25">
      <c r="C54" s="157"/>
      <c r="D54" s="157"/>
      <c r="E54" s="168"/>
      <c r="F54" s="169"/>
      <c r="G54" s="157"/>
      <c r="H54" s="168">
        <f t="shared" si="0"/>
        <v>0</v>
      </c>
    </row>
    <row r="55" spans="1:8" ht="15.75" customHeight="1" x14ac:dyDescent="0.25">
      <c r="A55" s="457" t="s">
        <v>135</v>
      </c>
      <c r="B55" s="45"/>
      <c r="C55" s="157"/>
      <c r="D55" s="157"/>
      <c r="E55" s="168"/>
      <c r="F55" s="169"/>
      <c r="G55" s="157"/>
      <c r="H55" s="168">
        <f t="shared" si="0"/>
        <v>0</v>
      </c>
    </row>
    <row r="56" spans="1:8" ht="15.75" customHeight="1" x14ac:dyDescent="0.25">
      <c r="A56" s="458"/>
      <c r="B56" s="45"/>
      <c r="C56" s="157"/>
      <c r="D56" s="157"/>
      <c r="E56" s="168"/>
      <c r="F56" s="169"/>
      <c r="G56" s="157"/>
      <c r="H56" s="168">
        <f t="shared" si="0"/>
        <v>0</v>
      </c>
    </row>
    <row r="57" spans="1:8" ht="15.75" customHeight="1" x14ac:dyDescent="0.25">
      <c r="A57" s="458"/>
      <c r="B57" s="45"/>
      <c r="C57" s="157"/>
      <c r="D57" s="157"/>
      <c r="E57" s="168"/>
      <c r="F57" s="169"/>
      <c r="G57" s="157"/>
      <c r="H57" s="168">
        <f t="shared" si="0"/>
        <v>0</v>
      </c>
    </row>
    <row r="58" spans="1:8" ht="15.75" customHeight="1" x14ac:dyDescent="0.25">
      <c r="A58" s="458"/>
      <c r="B58" s="45"/>
      <c r="C58" s="157"/>
      <c r="D58" s="157"/>
      <c r="E58" s="168"/>
      <c r="F58" s="169"/>
      <c r="G58" s="157"/>
      <c r="H58" s="168">
        <f t="shared" si="0"/>
        <v>0</v>
      </c>
    </row>
    <row r="59" spans="1:8" ht="15.75" customHeight="1" x14ac:dyDescent="0.25">
      <c r="A59" s="458"/>
      <c r="B59" s="45"/>
      <c r="C59" s="157"/>
      <c r="D59" s="157"/>
      <c r="E59" s="168"/>
      <c r="F59" s="169"/>
      <c r="G59" s="157"/>
      <c r="H59" s="168">
        <f t="shared" si="0"/>
        <v>0</v>
      </c>
    </row>
    <row r="60" spans="1:8" ht="15.75" customHeight="1" x14ac:dyDescent="0.25">
      <c r="A60" s="458"/>
      <c r="B60" s="45"/>
      <c r="C60" s="157"/>
      <c r="D60" s="157"/>
      <c r="E60" s="168"/>
      <c r="F60" s="169"/>
      <c r="G60" s="157"/>
      <c r="H60" s="168">
        <f t="shared" si="0"/>
        <v>0</v>
      </c>
    </row>
    <row r="61" spans="1:8" ht="15.75" customHeight="1" x14ac:dyDescent="0.25">
      <c r="A61" s="458"/>
      <c r="B61" s="45"/>
      <c r="C61" s="157"/>
      <c r="D61" s="157"/>
      <c r="E61" s="168"/>
      <c r="F61" s="169"/>
      <c r="G61" s="157"/>
      <c r="H61" s="168">
        <f t="shared" si="0"/>
        <v>0</v>
      </c>
    </row>
    <row r="62" spans="1:8" ht="15.75" customHeight="1" x14ac:dyDescent="0.25">
      <c r="A62" s="458"/>
      <c r="B62" s="45"/>
      <c r="C62" s="157"/>
      <c r="D62" s="157"/>
      <c r="E62" s="168"/>
      <c r="F62" s="169"/>
      <c r="G62" s="157"/>
      <c r="H62" s="168">
        <f>E62*F62*G62</f>
        <v>0</v>
      </c>
    </row>
    <row r="63" spans="1:8" ht="15.75" customHeight="1" x14ac:dyDescent="0.25">
      <c r="A63" s="458"/>
      <c r="B63" s="45"/>
      <c r="C63" s="157"/>
      <c r="D63" s="157"/>
      <c r="E63" s="168"/>
      <c r="F63" s="169"/>
      <c r="G63" s="157"/>
      <c r="H63" s="168">
        <f t="shared" si="0"/>
        <v>0</v>
      </c>
    </row>
    <row r="64" spans="1:8" ht="15.75" customHeight="1" x14ac:dyDescent="0.25">
      <c r="A64" s="459"/>
      <c r="B64" s="45"/>
      <c r="C64" s="157"/>
      <c r="D64" s="157"/>
      <c r="E64" s="168"/>
      <c r="F64" s="169"/>
      <c r="G64" s="157"/>
      <c r="H64" s="168">
        <f t="shared" si="0"/>
        <v>0</v>
      </c>
    </row>
    <row r="65" spans="3:8" ht="15.75" customHeight="1" x14ac:dyDescent="0.25">
      <c r="C65" s="157"/>
      <c r="D65" s="157"/>
      <c r="E65" s="168"/>
      <c r="F65" s="169"/>
      <c r="G65" s="157"/>
      <c r="H65" s="168">
        <f t="shared" si="0"/>
        <v>0</v>
      </c>
    </row>
    <row r="66" spans="3:8" ht="15.75" customHeight="1" x14ac:dyDescent="0.25">
      <c r="C66" s="157"/>
      <c r="D66" s="157"/>
      <c r="E66" s="168"/>
      <c r="F66" s="169"/>
      <c r="G66" s="157"/>
      <c r="H66" s="168">
        <f t="shared" si="0"/>
        <v>0</v>
      </c>
    </row>
    <row r="67" spans="3:8" ht="15.75" customHeight="1" x14ac:dyDescent="0.25">
      <c r="C67" s="157"/>
      <c r="D67" s="157"/>
      <c r="E67" s="168"/>
      <c r="F67" s="169"/>
      <c r="G67" s="157"/>
      <c r="H67" s="168">
        <f t="shared" si="0"/>
        <v>0</v>
      </c>
    </row>
    <row r="68" spans="3:8" ht="15.75" customHeight="1" x14ac:dyDescent="0.25">
      <c r="C68" s="157"/>
      <c r="D68" s="157"/>
      <c r="E68" s="168"/>
      <c r="F68" s="169"/>
      <c r="G68" s="157"/>
      <c r="H68" s="168">
        <f t="shared" si="0"/>
        <v>0</v>
      </c>
    </row>
    <row r="69" spans="3:8" ht="15.75" customHeight="1" x14ac:dyDescent="0.25">
      <c r="C69" s="157"/>
      <c r="D69" s="157"/>
      <c r="E69" s="168"/>
      <c r="F69" s="169"/>
      <c r="G69" s="157"/>
      <c r="H69" s="168">
        <f t="shared" si="0"/>
        <v>0</v>
      </c>
    </row>
    <row r="70" spans="3:8" ht="15.75" customHeight="1" x14ac:dyDescent="0.25">
      <c r="C70" s="157"/>
      <c r="D70" s="157"/>
      <c r="E70" s="168"/>
      <c r="F70" s="169"/>
      <c r="G70" s="157"/>
      <c r="H70" s="168">
        <f t="shared" si="0"/>
        <v>0</v>
      </c>
    </row>
    <row r="71" spans="3:8" ht="15.75" customHeight="1" x14ac:dyDescent="0.25">
      <c r="C71" s="157"/>
      <c r="D71" s="157"/>
      <c r="E71" s="168"/>
      <c r="F71" s="169"/>
      <c r="G71" s="157"/>
      <c r="H71" s="168">
        <f t="shared" si="0"/>
        <v>0</v>
      </c>
    </row>
    <row r="72" spans="3:8" ht="15.75" customHeight="1" x14ac:dyDescent="0.25">
      <c r="C72" s="157"/>
      <c r="D72" s="157"/>
      <c r="E72" s="168"/>
      <c r="F72" s="169"/>
      <c r="G72" s="157"/>
      <c r="H72" s="168">
        <f t="shared" si="0"/>
        <v>0</v>
      </c>
    </row>
    <row r="73" spans="3:8" ht="15.75" customHeight="1" x14ac:dyDescent="0.25">
      <c r="C73" s="157"/>
      <c r="D73" s="157"/>
      <c r="E73" s="168"/>
      <c r="F73" s="169"/>
      <c r="G73" s="157"/>
      <c r="H73" s="168">
        <f t="shared" si="0"/>
        <v>0</v>
      </c>
    </row>
    <row r="74" spans="3:8" ht="15.75" customHeight="1" x14ac:dyDescent="0.25">
      <c r="C74" s="157"/>
      <c r="D74" s="157"/>
      <c r="E74" s="168"/>
      <c r="F74" s="169"/>
      <c r="G74" s="157"/>
      <c r="H74" s="168">
        <f t="shared" si="0"/>
        <v>0</v>
      </c>
    </row>
    <row r="75" spans="3:8" ht="15.75" customHeight="1" x14ac:dyDescent="0.25">
      <c r="C75" s="157"/>
      <c r="D75" s="157"/>
      <c r="E75" s="168"/>
      <c r="F75" s="169"/>
      <c r="G75" s="157"/>
      <c r="H75" s="168">
        <f t="shared" si="0"/>
        <v>0</v>
      </c>
    </row>
    <row r="76" spans="3:8" ht="15.75" customHeight="1" x14ac:dyDescent="0.25">
      <c r="C76" s="157"/>
      <c r="D76" s="157"/>
      <c r="E76" s="168"/>
      <c r="F76" s="169"/>
      <c r="G76" s="157"/>
      <c r="H76" s="168">
        <f t="shared" si="0"/>
        <v>0</v>
      </c>
    </row>
    <row r="77" spans="3:8" ht="15.75" customHeight="1" x14ac:dyDescent="0.25">
      <c r="C77" s="157"/>
      <c r="D77" s="157"/>
      <c r="E77" s="168"/>
      <c r="F77" s="169"/>
      <c r="G77" s="157"/>
      <c r="H77" s="168">
        <f t="shared" si="0"/>
        <v>0</v>
      </c>
    </row>
    <row r="78" spans="3:8" ht="15.75" customHeight="1" x14ac:dyDescent="0.25">
      <c r="C78" s="157"/>
      <c r="D78" s="157"/>
      <c r="E78" s="168"/>
      <c r="F78" s="169"/>
      <c r="G78" s="157"/>
      <c r="H78" s="168">
        <f t="shared" si="0"/>
        <v>0</v>
      </c>
    </row>
    <row r="79" spans="3:8" ht="15.75" customHeight="1" x14ac:dyDescent="0.25">
      <c r="C79" s="157"/>
      <c r="D79" s="157"/>
      <c r="E79" s="168"/>
      <c r="F79" s="169"/>
      <c r="G79" s="157"/>
      <c r="H79" s="168">
        <f t="shared" si="0"/>
        <v>0</v>
      </c>
    </row>
    <row r="80" spans="3:8" ht="15.75" customHeight="1" x14ac:dyDescent="0.25">
      <c r="C80" s="157"/>
      <c r="D80" s="157"/>
      <c r="E80" s="168"/>
      <c r="F80" s="169"/>
      <c r="G80" s="157"/>
      <c r="H80" s="168">
        <f t="shared" si="0"/>
        <v>0</v>
      </c>
    </row>
    <row r="81" spans="1:8" ht="15.75" customHeight="1" x14ac:dyDescent="0.25">
      <c r="C81" s="157"/>
      <c r="D81" s="157"/>
      <c r="E81" s="168"/>
      <c r="F81" s="169"/>
      <c r="G81" s="157"/>
      <c r="H81" s="168">
        <f t="shared" si="0"/>
        <v>0</v>
      </c>
    </row>
    <row r="82" spans="1:8" ht="15.75" customHeight="1" x14ac:dyDescent="0.25">
      <c r="A82" s="46"/>
      <c r="B82" s="45"/>
      <c r="C82" s="157"/>
      <c r="D82" s="157"/>
      <c r="E82" s="168"/>
      <c r="F82" s="169"/>
      <c r="G82" s="157"/>
      <c r="H82" s="168">
        <f t="shared" si="0"/>
        <v>0</v>
      </c>
    </row>
    <row r="83" spans="1:8" ht="15.75" customHeight="1" x14ac:dyDescent="0.25">
      <c r="A83" s="46"/>
      <c r="B83" s="45"/>
      <c r="C83" s="157"/>
      <c r="D83" s="157"/>
      <c r="E83" s="168"/>
      <c r="F83" s="169"/>
      <c r="G83" s="157"/>
      <c r="H83" s="168">
        <f t="shared" si="0"/>
        <v>0</v>
      </c>
    </row>
    <row r="84" spans="1:8" ht="15.75" customHeight="1" x14ac:dyDescent="0.25">
      <c r="A84" s="46"/>
      <c r="B84" s="45"/>
      <c r="C84" s="157"/>
      <c r="D84" s="157"/>
      <c r="E84" s="168"/>
      <c r="F84" s="169"/>
      <c r="G84" s="157"/>
      <c r="H84" s="168">
        <f t="shared" si="0"/>
        <v>0</v>
      </c>
    </row>
    <row r="85" spans="1:8" ht="15.75" customHeight="1" x14ac:dyDescent="0.25">
      <c r="B85" s="45"/>
      <c r="C85" s="157"/>
      <c r="D85" s="157"/>
      <c r="E85" s="168"/>
      <c r="F85" s="169"/>
      <c r="G85" s="157"/>
      <c r="H85" s="168">
        <f t="shared" si="0"/>
        <v>0</v>
      </c>
    </row>
    <row r="86" spans="1:8" ht="15.75" customHeight="1" x14ac:dyDescent="0.25">
      <c r="A86" s="457" t="s">
        <v>135</v>
      </c>
      <c r="B86" s="45"/>
      <c r="C86" s="157"/>
      <c r="D86" s="157"/>
      <c r="E86" s="168"/>
      <c r="F86" s="169"/>
      <c r="G86" s="157"/>
      <c r="H86" s="168">
        <f t="shared" si="0"/>
        <v>0</v>
      </c>
    </row>
    <row r="87" spans="1:8" ht="15.75" customHeight="1" x14ac:dyDescent="0.25">
      <c r="A87" s="458"/>
      <c r="B87" s="45"/>
      <c r="C87" s="157"/>
      <c r="D87" s="157"/>
      <c r="E87" s="168"/>
      <c r="F87" s="169"/>
      <c r="G87" s="157"/>
      <c r="H87" s="168">
        <f t="shared" si="0"/>
        <v>0</v>
      </c>
    </row>
    <row r="88" spans="1:8" ht="15.75" customHeight="1" x14ac:dyDescent="0.25">
      <c r="A88" s="458"/>
      <c r="B88" s="45"/>
      <c r="C88" s="157"/>
      <c r="D88" s="157"/>
      <c r="E88" s="168"/>
      <c r="F88" s="169"/>
      <c r="G88" s="157"/>
      <c r="H88" s="168">
        <f t="shared" si="0"/>
        <v>0</v>
      </c>
    </row>
    <row r="89" spans="1:8" ht="15.75" customHeight="1" x14ac:dyDescent="0.25">
      <c r="A89" s="458"/>
      <c r="B89" s="45"/>
      <c r="C89" s="157"/>
      <c r="D89" s="157"/>
      <c r="E89" s="168"/>
      <c r="F89" s="169"/>
      <c r="G89" s="157"/>
      <c r="H89" s="168">
        <f t="shared" si="0"/>
        <v>0</v>
      </c>
    </row>
    <row r="90" spans="1:8" ht="15.75" customHeight="1" x14ac:dyDescent="0.25">
      <c r="A90" s="458"/>
      <c r="B90" s="45"/>
      <c r="C90" s="157"/>
      <c r="D90" s="157"/>
      <c r="E90" s="168"/>
      <c r="F90" s="169"/>
      <c r="G90" s="157"/>
      <c r="H90" s="168">
        <f t="shared" si="0"/>
        <v>0</v>
      </c>
    </row>
    <row r="91" spans="1:8" ht="15.75" customHeight="1" x14ac:dyDescent="0.25">
      <c r="A91" s="458"/>
      <c r="B91" s="45"/>
      <c r="C91" s="157"/>
      <c r="D91" s="157"/>
      <c r="E91" s="168"/>
      <c r="F91" s="169"/>
      <c r="G91" s="157"/>
      <c r="H91" s="168">
        <f t="shared" si="0"/>
        <v>0</v>
      </c>
    </row>
    <row r="92" spans="1:8" ht="15.75" customHeight="1" x14ac:dyDescent="0.25">
      <c r="A92" s="458"/>
      <c r="B92" s="45"/>
      <c r="C92" s="157"/>
      <c r="D92" s="157"/>
      <c r="E92" s="168"/>
      <c r="F92" s="169"/>
      <c r="G92" s="157"/>
      <c r="H92" s="168">
        <f>E92*F92*G92</f>
        <v>0</v>
      </c>
    </row>
    <row r="93" spans="1:8" ht="15.75" customHeight="1" x14ac:dyDescent="0.25">
      <c r="A93" s="458"/>
      <c r="B93" s="45"/>
      <c r="C93" s="157"/>
      <c r="D93" s="157"/>
      <c r="E93" s="168"/>
      <c r="F93" s="169"/>
      <c r="G93" s="157"/>
      <c r="H93" s="168">
        <f t="shared" si="0"/>
        <v>0</v>
      </c>
    </row>
    <row r="94" spans="1:8" ht="15.75" customHeight="1" x14ac:dyDescent="0.25">
      <c r="A94" s="458"/>
      <c r="B94" s="45"/>
      <c r="C94" s="157"/>
      <c r="D94" s="157"/>
      <c r="E94" s="168"/>
      <c r="F94" s="169"/>
      <c r="G94" s="157"/>
      <c r="H94" s="168">
        <f t="shared" si="0"/>
        <v>0</v>
      </c>
    </row>
    <row r="95" spans="1:8" ht="15.75" customHeight="1" x14ac:dyDescent="0.25">
      <c r="A95" s="459"/>
      <c r="B95" s="45"/>
      <c r="C95" s="157"/>
      <c r="D95" s="157"/>
      <c r="E95" s="168"/>
      <c r="F95" s="169"/>
      <c r="G95" s="157"/>
      <c r="H95" s="168">
        <f t="shared" si="0"/>
        <v>0</v>
      </c>
    </row>
    <row r="96" spans="1:8" ht="15.75" customHeight="1" x14ac:dyDescent="0.25">
      <c r="C96" s="157"/>
      <c r="D96" s="157"/>
      <c r="E96" s="168"/>
      <c r="F96" s="169"/>
      <c r="G96" s="157"/>
      <c r="H96" s="168">
        <f t="shared" si="0"/>
        <v>0</v>
      </c>
    </row>
    <row r="97" spans="3:8" ht="15.75" customHeight="1" x14ac:dyDescent="0.25">
      <c r="C97" s="157"/>
      <c r="D97" s="157"/>
      <c r="E97" s="168"/>
      <c r="F97" s="169"/>
      <c r="G97" s="157"/>
      <c r="H97" s="168">
        <f t="shared" si="0"/>
        <v>0</v>
      </c>
    </row>
    <row r="98" spans="3:8" ht="15.75" customHeight="1" x14ac:dyDescent="0.25">
      <c r="C98" s="157"/>
      <c r="D98" s="157"/>
      <c r="E98" s="168"/>
      <c r="F98" s="169"/>
      <c r="G98" s="157"/>
      <c r="H98" s="168">
        <f t="shared" si="0"/>
        <v>0</v>
      </c>
    </row>
    <row r="99" spans="3:8" ht="15.75" customHeight="1" x14ac:dyDescent="0.25">
      <c r="C99" s="157"/>
      <c r="D99" s="157"/>
      <c r="E99" s="168"/>
      <c r="F99" s="169"/>
      <c r="G99" s="157"/>
      <c r="H99" s="168">
        <f t="shared" si="0"/>
        <v>0</v>
      </c>
    </row>
    <row r="100" spans="3:8" ht="15.75" customHeight="1" x14ac:dyDescent="0.25">
      <c r="C100" s="157"/>
      <c r="D100" s="157"/>
      <c r="E100" s="168"/>
      <c r="F100" s="169"/>
      <c r="G100" s="157"/>
      <c r="H100" s="168">
        <f t="shared" si="0"/>
        <v>0</v>
      </c>
    </row>
    <row r="101" spans="3:8" ht="15.75" customHeight="1" x14ac:dyDescent="0.25">
      <c r="C101" s="157"/>
      <c r="D101" s="157"/>
      <c r="E101" s="168"/>
      <c r="F101" s="169"/>
      <c r="G101" s="157"/>
      <c r="H101" s="168">
        <f t="shared" si="0"/>
        <v>0</v>
      </c>
    </row>
    <row r="102" spans="3:8" ht="15.75" customHeight="1" x14ac:dyDescent="0.25">
      <c r="C102" s="157"/>
      <c r="D102" s="157"/>
      <c r="E102" s="168"/>
      <c r="F102" s="169"/>
      <c r="G102" s="157"/>
      <c r="H102" s="168">
        <f t="shared" si="0"/>
        <v>0</v>
      </c>
    </row>
    <row r="103" spans="3:8" ht="15.75" customHeight="1" x14ac:dyDescent="0.25">
      <c r="C103" s="157"/>
      <c r="D103" s="157"/>
      <c r="E103" s="168"/>
      <c r="F103" s="169"/>
      <c r="G103" s="157"/>
      <c r="H103" s="168">
        <f t="shared" si="0"/>
        <v>0</v>
      </c>
    </row>
    <row r="104" spans="3:8" ht="15.75" customHeight="1" x14ac:dyDescent="0.25">
      <c r="C104" s="157"/>
      <c r="D104" s="157"/>
      <c r="E104" s="168"/>
      <c r="F104" s="169"/>
      <c r="G104" s="157"/>
      <c r="H104" s="168">
        <f>E104*F104*G104</f>
        <v>0</v>
      </c>
    </row>
    <row r="105" spans="3:8" ht="15.75" customHeight="1" x14ac:dyDescent="0.25">
      <c r="C105" s="157"/>
      <c r="D105" s="157"/>
      <c r="E105" s="168"/>
      <c r="F105" s="169"/>
      <c r="G105" s="157"/>
      <c r="H105" s="168">
        <f t="shared" si="0"/>
        <v>0</v>
      </c>
    </row>
    <row r="106" spans="3:8" ht="15.75" customHeight="1" x14ac:dyDescent="0.25">
      <c r="C106" s="157"/>
      <c r="D106" s="157"/>
      <c r="E106" s="168"/>
      <c r="F106" s="169"/>
      <c r="G106" s="157"/>
      <c r="H106" s="168">
        <f t="shared" si="0"/>
        <v>0</v>
      </c>
    </row>
    <row r="107" spans="3:8" ht="15.75" customHeight="1" x14ac:dyDescent="0.25">
      <c r="C107" s="157"/>
      <c r="D107" s="157"/>
      <c r="E107" s="168"/>
      <c r="F107" s="169"/>
      <c r="G107" s="157"/>
      <c r="H107" s="168">
        <f t="shared" si="0"/>
        <v>0</v>
      </c>
    </row>
    <row r="108" spans="3:8" ht="15.75" customHeight="1" x14ac:dyDescent="0.25">
      <c r="C108" s="157"/>
      <c r="D108" s="157"/>
      <c r="E108" s="168"/>
      <c r="F108" s="169"/>
      <c r="G108" s="157"/>
      <c r="H108" s="168">
        <f t="shared" si="0"/>
        <v>0</v>
      </c>
    </row>
    <row r="109" spans="3:8" ht="15.75" customHeight="1" x14ac:dyDescent="0.25">
      <c r="C109" s="157"/>
      <c r="D109" s="157"/>
      <c r="E109" s="168"/>
      <c r="F109" s="169"/>
      <c r="G109" s="157"/>
      <c r="H109" s="168">
        <f t="shared" si="0"/>
        <v>0</v>
      </c>
    </row>
    <row r="110" spans="3:8" ht="15.75" customHeight="1" x14ac:dyDescent="0.25">
      <c r="C110" s="157"/>
      <c r="D110" s="157"/>
      <c r="E110" s="168"/>
      <c r="F110" s="169"/>
      <c r="G110" s="157"/>
      <c r="H110" s="168">
        <f t="shared" si="0"/>
        <v>0</v>
      </c>
    </row>
    <row r="111" spans="3:8" ht="15.75" customHeight="1" x14ac:dyDescent="0.25">
      <c r="C111" s="157"/>
      <c r="D111" s="157"/>
      <c r="E111" s="168"/>
      <c r="F111" s="169"/>
      <c r="G111" s="157"/>
      <c r="H111" s="168">
        <f t="shared" si="0"/>
        <v>0</v>
      </c>
    </row>
    <row r="112" spans="3:8" ht="15.75" customHeight="1" x14ac:dyDescent="0.25">
      <c r="C112" s="157"/>
      <c r="D112" s="157"/>
      <c r="E112" s="168"/>
      <c r="F112" s="169"/>
      <c r="G112" s="157"/>
      <c r="H112" s="168">
        <f t="shared" si="0"/>
        <v>0</v>
      </c>
    </row>
    <row r="113" spans="1:8" ht="15.75" customHeight="1" x14ac:dyDescent="0.25">
      <c r="C113" s="157"/>
      <c r="D113" s="157"/>
      <c r="E113" s="168"/>
      <c r="F113" s="169"/>
      <c r="G113" s="157"/>
      <c r="H113" s="168">
        <f t="shared" si="0"/>
        <v>0</v>
      </c>
    </row>
    <row r="114" spans="1:8" ht="15.75" customHeight="1" x14ac:dyDescent="0.25">
      <c r="A114" s="119"/>
      <c r="C114" s="157"/>
      <c r="D114" s="157"/>
      <c r="E114" s="168"/>
      <c r="F114" s="169"/>
      <c r="G114" s="157"/>
      <c r="H114" s="168">
        <f t="shared" si="0"/>
        <v>0</v>
      </c>
    </row>
    <row r="115" spans="1:8" ht="15.75" customHeight="1" x14ac:dyDescent="0.25">
      <c r="A115" s="119"/>
      <c r="B115" s="45"/>
      <c r="C115" s="157"/>
      <c r="D115" s="157"/>
      <c r="E115" s="168"/>
      <c r="F115" s="169"/>
      <c r="G115" s="157"/>
      <c r="H115" s="168">
        <f t="shared" si="0"/>
        <v>0</v>
      </c>
    </row>
    <row r="116" spans="1:8" ht="15.75" customHeight="1" x14ac:dyDescent="0.25">
      <c r="A116" s="119"/>
      <c r="B116" s="45"/>
      <c r="C116" s="157"/>
      <c r="D116" s="157"/>
      <c r="E116" s="168"/>
      <c r="F116" s="169"/>
      <c r="G116" s="157"/>
      <c r="H116" s="168">
        <f t="shared" si="0"/>
        <v>0</v>
      </c>
    </row>
    <row r="117" spans="1:8" ht="15.75" customHeight="1" x14ac:dyDescent="0.25">
      <c r="A117" s="120"/>
      <c r="B117" s="45"/>
      <c r="C117" s="157"/>
      <c r="D117" s="157"/>
      <c r="E117" s="168"/>
      <c r="F117" s="169"/>
      <c r="G117" s="157"/>
      <c r="H117" s="168">
        <f t="shared" si="0"/>
        <v>0</v>
      </c>
    </row>
    <row r="118" spans="1:8" ht="15.75" customHeight="1" x14ac:dyDescent="0.25">
      <c r="A118" s="457" t="s">
        <v>135</v>
      </c>
      <c r="B118" s="45"/>
      <c r="C118" s="157"/>
      <c r="D118" s="157"/>
      <c r="E118" s="168"/>
      <c r="F118" s="169"/>
      <c r="G118" s="157"/>
      <c r="H118" s="168">
        <f t="shared" si="0"/>
        <v>0</v>
      </c>
    </row>
    <row r="119" spans="1:8" ht="15.75" customHeight="1" x14ac:dyDescent="0.25">
      <c r="A119" s="458"/>
      <c r="B119" s="45"/>
      <c r="C119" s="157"/>
      <c r="D119" s="157"/>
      <c r="E119" s="168"/>
      <c r="F119" s="169"/>
      <c r="G119" s="157"/>
      <c r="H119" s="168">
        <f t="shared" si="0"/>
        <v>0</v>
      </c>
    </row>
    <row r="120" spans="1:8" ht="15.75" customHeight="1" x14ac:dyDescent="0.25">
      <c r="A120" s="458"/>
      <c r="B120" s="45"/>
      <c r="C120" s="157"/>
      <c r="D120" s="157"/>
      <c r="E120" s="168"/>
      <c r="F120" s="169"/>
      <c r="G120" s="157"/>
      <c r="H120" s="168">
        <f>E120*F120*G120</f>
        <v>0</v>
      </c>
    </row>
    <row r="121" spans="1:8" ht="15.75" customHeight="1" x14ac:dyDescent="0.25">
      <c r="A121" s="458"/>
      <c r="B121" s="45"/>
      <c r="C121" s="157"/>
      <c r="D121" s="157"/>
      <c r="E121" s="168"/>
      <c r="F121" s="169"/>
      <c r="G121" s="157"/>
      <c r="H121" s="168">
        <f>E121*F121*G121</f>
        <v>0</v>
      </c>
    </row>
    <row r="122" spans="1:8" ht="15.75" customHeight="1" x14ac:dyDescent="0.25">
      <c r="A122" s="458"/>
      <c r="B122" s="45"/>
      <c r="C122" s="157"/>
      <c r="D122" s="157"/>
      <c r="E122" s="168"/>
      <c r="F122" s="169"/>
      <c r="G122" s="157"/>
      <c r="H122" s="168">
        <f>E122*F122*G122</f>
        <v>0</v>
      </c>
    </row>
    <row r="123" spans="1:8" ht="15.75" customHeight="1" x14ac:dyDescent="0.25">
      <c r="A123" s="458"/>
      <c r="B123" s="45"/>
      <c r="C123" s="157"/>
      <c r="D123" s="157"/>
      <c r="E123" s="168"/>
      <c r="F123" s="169"/>
      <c r="G123" s="157"/>
      <c r="H123" s="168">
        <f>E123*F123*G123</f>
        <v>0</v>
      </c>
    </row>
    <row r="124" spans="1:8" ht="15.75" customHeight="1" x14ac:dyDescent="0.25">
      <c r="A124" s="458"/>
      <c r="C124" s="1"/>
      <c r="D124" s="1"/>
      <c r="E124" s="143"/>
      <c r="F124" s="1"/>
      <c r="G124" s="179"/>
      <c r="H124" s="578">
        <f>SUM(H6:H123)</f>
        <v>0</v>
      </c>
    </row>
    <row r="125" spans="1:8" ht="15.75" customHeight="1" thickBot="1" x14ac:dyDescent="0.3">
      <c r="A125" s="458"/>
      <c r="C125" s="44" t="s">
        <v>157</v>
      </c>
      <c r="D125" s="1"/>
      <c r="E125" s="143"/>
      <c r="F125" s="180"/>
      <c r="G125" s="167" t="s">
        <v>73</v>
      </c>
      <c r="H125" s="579"/>
    </row>
    <row r="126" spans="1:8" ht="15.75" customHeight="1" x14ac:dyDescent="0.25">
      <c r="A126" s="458"/>
      <c r="C126" s="175"/>
      <c r="D126" s="176"/>
      <c r="E126" s="177"/>
      <c r="F126" s="178"/>
      <c r="G126" s="580" t="s">
        <v>74</v>
      </c>
      <c r="H126" s="581"/>
    </row>
    <row r="127" spans="1:8" ht="15.75" customHeight="1" thickBot="1" x14ac:dyDescent="0.3">
      <c r="A127" s="459"/>
      <c r="C127" s="117"/>
      <c r="D127" s="117"/>
      <c r="E127" s="174"/>
      <c r="F127" s="117"/>
      <c r="G127" s="575" t="s">
        <v>134</v>
      </c>
      <c r="H127" s="576"/>
    </row>
    <row r="128" spans="1:8" ht="15.75" customHeight="1" x14ac:dyDescent="0.2"/>
    <row r="129" ht="15.75" customHeight="1" x14ac:dyDescent="0.2"/>
  </sheetData>
  <sheetProtection algorithmName="SHA-512" hashValue="hDZVIewAG2iNbsQ4hs48W0UcHHUn4kzpOjPqB5hmvJ1Jl5hHtvP508vRMpTIGxWlPlA7QLIxx6lqXaSQKnBiqQ==" saltValue="eWSQoKk90+q82FYfg2ZR1A==" spinCount="100000" sheet="1" selectLockedCells="1"/>
  <mergeCells count="12">
    <mergeCell ref="A1:H1"/>
    <mergeCell ref="A2:H2"/>
    <mergeCell ref="G3:H3"/>
    <mergeCell ref="C4:H4"/>
    <mergeCell ref="A24:A33"/>
    <mergeCell ref="A118:A127"/>
    <mergeCell ref="H124:H125"/>
    <mergeCell ref="G126:H126"/>
    <mergeCell ref="G127:H127"/>
    <mergeCell ref="D3:E3"/>
    <mergeCell ref="A55:A64"/>
    <mergeCell ref="A86:A95"/>
  </mergeCells>
  <pageMargins left="0.25" right="0.25" top="0.5" bottom="0.5" header="0.3" footer="0.3"/>
  <pageSetup fitToHeight="0" orientation="landscape" r:id="rId1"/>
  <headerFooter>
    <oddHeader>&amp;L&amp;"Times New Roman,Regular"&amp;11 2019-2020 School Year&amp;R&amp;"Times New Roman,Regular"&amp;11Attachment CR6</oddHeader>
    <oddFooter>&amp;L&amp;"Times New Roman,Regular"&amp;11SFA Labor&amp;C&amp;"Times New Roman,Regular"&amp;11Page &amp;P of &amp;N&amp;R&amp;"Times New Roman,Regular"&amp;11Revised October 31,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H253"/>
  <sheetViews>
    <sheetView zoomScaleNormal="100" workbookViewId="0">
      <selection activeCell="D3" sqref="D3:E3"/>
    </sheetView>
  </sheetViews>
  <sheetFormatPr defaultColWidth="9.140625" defaultRowHeight="12.75" x14ac:dyDescent="0.2"/>
  <cols>
    <col min="1" max="1" width="5.7109375" style="43" customWidth="1"/>
    <col min="2" max="2" width="3.7109375" style="43" customWidth="1"/>
    <col min="3" max="4" width="35.7109375" style="43" customWidth="1"/>
    <col min="5" max="6" width="10.7109375" style="43" customWidth="1"/>
    <col min="7" max="7" width="11.7109375" style="43" customWidth="1"/>
    <col min="8" max="8" width="20.7109375" style="43" customWidth="1"/>
    <col min="9" max="16384" width="9.140625" style="43"/>
  </cols>
  <sheetData>
    <row r="1" spans="1:8" ht="18.75" customHeight="1" x14ac:dyDescent="0.3">
      <c r="A1" s="571" t="s">
        <v>99</v>
      </c>
      <c r="B1" s="571"/>
      <c r="C1" s="571"/>
      <c r="D1" s="571"/>
      <c r="E1" s="571"/>
      <c r="F1" s="571"/>
      <c r="G1" s="571"/>
      <c r="H1" s="571"/>
    </row>
    <row r="2" spans="1:8" ht="15.75" customHeight="1" x14ac:dyDescent="0.25">
      <c r="A2" s="502" t="s">
        <v>93</v>
      </c>
      <c r="B2" s="502"/>
      <c r="C2" s="502"/>
      <c r="D2" s="502"/>
      <c r="E2" s="502"/>
      <c r="F2" s="502"/>
      <c r="G2" s="502"/>
      <c r="H2" s="502"/>
    </row>
    <row r="3" spans="1:8" ht="15.75" customHeight="1" thickBot="1" x14ac:dyDescent="0.3">
      <c r="A3" s="1"/>
      <c r="B3" s="1"/>
      <c r="C3" s="173" t="s">
        <v>131</v>
      </c>
      <c r="D3" s="589" t="s">
        <v>401</v>
      </c>
      <c r="E3" s="589"/>
      <c r="F3" s="173"/>
      <c r="G3" s="502"/>
      <c r="H3" s="502"/>
    </row>
    <row r="4" spans="1:8" ht="15.75" customHeight="1" x14ac:dyDescent="0.25">
      <c r="A4" s="117"/>
      <c r="B4" s="117"/>
      <c r="C4" s="591"/>
      <c r="D4" s="591"/>
      <c r="E4" s="591"/>
      <c r="F4" s="591"/>
      <c r="G4" s="591"/>
      <c r="H4" s="591"/>
    </row>
    <row r="5" spans="1:8" ht="30" customHeight="1" x14ac:dyDescent="0.25">
      <c r="A5" s="117"/>
      <c r="B5" s="117"/>
      <c r="C5" s="170" t="s">
        <v>67</v>
      </c>
      <c r="D5" s="171" t="s">
        <v>158</v>
      </c>
      <c r="E5" s="171" t="s">
        <v>69</v>
      </c>
      <c r="F5" s="172" t="s">
        <v>70</v>
      </c>
      <c r="G5" s="172" t="s">
        <v>71</v>
      </c>
      <c r="H5" s="171" t="s">
        <v>72</v>
      </c>
    </row>
    <row r="6" spans="1:8" ht="15.75" customHeight="1" x14ac:dyDescent="0.25">
      <c r="A6" s="117"/>
      <c r="B6" s="117"/>
      <c r="C6" s="157"/>
      <c r="D6" s="157"/>
      <c r="E6" s="168"/>
      <c r="F6" s="169"/>
      <c r="G6" s="157"/>
      <c r="H6" s="168">
        <f t="shared" ref="H6:H37" si="0">E6*F6*G6</f>
        <v>0</v>
      </c>
    </row>
    <row r="7" spans="1:8" ht="15.75" customHeight="1" x14ac:dyDescent="0.25">
      <c r="A7" s="117"/>
      <c r="B7" s="117"/>
      <c r="C7" s="157"/>
      <c r="D7" s="157"/>
      <c r="E7" s="168"/>
      <c r="F7" s="169"/>
      <c r="G7" s="157"/>
      <c r="H7" s="168">
        <f t="shared" si="0"/>
        <v>0</v>
      </c>
    </row>
    <row r="8" spans="1:8" ht="15.75" customHeight="1" x14ac:dyDescent="0.25">
      <c r="A8" s="117"/>
      <c r="B8" s="117"/>
      <c r="C8" s="157"/>
      <c r="D8" s="157"/>
      <c r="E8" s="168"/>
      <c r="F8" s="169"/>
      <c r="G8" s="157"/>
      <c r="H8" s="168">
        <f t="shared" si="0"/>
        <v>0</v>
      </c>
    </row>
    <row r="9" spans="1:8" ht="15.75" customHeight="1" x14ac:dyDescent="0.25">
      <c r="A9" s="117"/>
      <c r="B9" s="117"/>
      <c r="C9" s="157"/>
      <c r="D9" s="157"/>
      <c r="E9" s="168"/>
      <c r="F9" s="169"/>
      <c r="G9" s="157"/>
      <c r="H9" s="168">
        <f t="shared" si="0"/>
        <v>0</v>
      </c>
    </row>
    <row r="10" spans="1:8" ht="15.75" customHeight="1" x14ac:dyDescent="0.25">
      <c r="A10" s="117"/>
      <c r="B10" s="117"/>
      <c r="C10" s="157"/>
      <c r="D10" s="157"/>
      <c r="E10" s="168"/>
      <c r="F10" s="169"/>
      <c r="G10" s="157"/>
      <c r="H10" s="168">
        <f t="shared" si="0"/>
        <v>0</v>
      </c>
    </row>
    <row r="11" spans="1:8" ht="15.75" customHeight="1" x14ac:dyDescent="0.25">
      <c r="A11" s="117"/>
      <c r="B11" s="117"/>
      <c r="C11" s="157"/>
      <c r="D11" s="157"/>
      <c r="E11" s="168"/>
      <c r="F11" s="169"/>
      <c r="G11" s="157"/>
      <c r="H11" s="168">
        <f t="shared" si="0"/>
        <v>0</v>
      </c>
    </row>
    <row r="12" spans="1:8" ht="15.75" customHeight="1" x14ac:dyDescent="0.25">
      <c r="A12" s="117"/>
      <c r="B12" s="117"/>
      <c r="C12" s="157"/>
      <c r="D12" s="157"/>
      <c r="E12" s="168"/>
      <c r="F12" s="169"/>
      <c r="G12" s="157"/>
      <c r="H12" s="168">
        <f t="shared" si="0"/>
        <v>0</v>
      </c>
    </row>
    <row r="13" spans="1:8" ht="15.75" customHeight="1" x14ac:dyDescent="0.25">
      <c r="A13" s="117"/>
      <c r="B13" s="117"/>
      <c r="C13" s="157"/>
      <c r="D13" s="157"/>
      <c r="E13" s="168"/>
      <c r="F13" s="169"/>
      <c r="G13" s="157"/>
      <c r="H13" s="168">
        <f t="shared" si="0"/>
        <v>0</v>
      </c>
    </row>
    <row r="14" spans="1:8" ht="15.75" customHeight="1" x14ac:dyDescent="0.25">
      <c r="A14" s="117"/>
      <c r="B14" s="117"/>
      <c r="C14" s="157"/>
      <c r="D14" s="157"/>
      <c r="E14" s="168"/>
      <c r="F14" s="169"/>
      <c r="G14" s="157"/>
      <c r="H14" s="168">
        <f t="shared" si="0"/>
        <v>0</v>
      </c>
    </row>
    <row r="15" spans="1:8" ht="15.75" customHeight="1" x14ac:dyDescent="0.25">
      <c r="A15" s="117"/>
      <c r="B15" s="117"/>
      <c r="C15" s="157"/>
      <c r="D15" s="157"/>
      <c r="E15" s="168"/>
      <c r="F15" s="169"/>
      <c r="G15" s="157"/>
      <c r="H15" s="168">
        <f t="shared" si="0"/>
        <v>0</v>
      </c>
    </row>
    <row r="16" spans="1:8" ht="15.75" customHeight="1" x14ac:dyDescent="0.25">
      <c r="A16" s="117"/>
      <c r="B16" s="117"/>
      <c r="C16" s="157"/>
      <c r="D16" s="157"/>
      <c r="E16" s="168"/>
      <c r="F16" s="169"/>
      <c r="G16" s="157"/>
      <c r="H16" s="168">
        <f t="shared" si="0"/>
        <v>0</v>
      </c>
    </row>
    <row r="17" spans="1:8" ht="15.75" customHeight="1" x14ac:dyDescent="0.25">
      <c r="A17" s="117"/>
      <c r="B17" s="117"/>
      <c r="C17" s="157"/>
      <c r="D17" s="157"/>
      <c r="E17" s="168"/>
      <c r="F17" s="169"/>
      <c r="G17" s="157"/>
      <c r="H17" s="168">
        <f t="shared" si="0"/>
        <v>0</v>
      </c>
    </row>
    <row r="18" spans="1:8" ht="15.75" customHeight="1" x14ac:dyDescent="0.25">
      <c r="A18" s="117"/>
      <c r="B18" s="117"/>
      <c r="C18" s="157"/>
      <c r="D18" s="157"/>
      <c r="E18" s="168"/>
      <c r="F18" s="169"/>
      <c r="G18" s="157"/>
      <c r="H18" s="168">
        <f t="shared" si="0"/>
        <v>0</v>
      </c>
    </row>
    <row r="19" spans="1:8" ht="15.75" customHeight="1" x14ac:dyDescent="0.25">
      <c r="A19" s="117"/>
      <c r="B19" s="117"/>
      <c r="C19" s="157"/>
      <c r="D19" s="157"/>
      <c r="E19" s="168"/>
      <c r="F19" s="169"/>
      <c r="G19" s="157"/>
      <c r="H19" s="168">
        <f t="shared" si="0"/>
        <v>0</v>
      </c>
    </row>
    <row r="20" spans="1:8" ht="15.75" customHeight="1" x14ac:dyDescent="0.25">
      <c r="A20" s="117"/>
      <c r="B20" s="117"/>
      <c r="C20" s="157"/>
      <c r="D20" s="157"/>
      <c r="E20" s="168"/>
      <c r="F20" s="169"/>
      <c r="G20" s="157"/>
      <c r="H20" s="168">
        <f t="shared" si="0"/>
        <v>0</v>
      </c>
    </row>
    <row r="21" spans="1:8" ht="15.75" customHeight="1" x14ac:dyDescent="0.25">
      <c r="A21" s="117"/>
      <c r="B21" s="117"/>
      <c r="C21" s="157"/>
      <c r="D21" s="157"/>
      <c r="E21" s="168"/>
      <c r="F21" s="169"/>
      <c r="G21" s="157"/>
      <c r="H21" s="168">
        <f t="shared" si="0"/>
        <v>0</v>
      </c>
    </row>
    <row r="22" spans="1:8" ht="15.75" customHeight="1" x14ac:dyDescent="0.25">
      <c r="A22" s="117"/>
      <c r="B22" s="117"/>
      <c r="C22" s="157"/>
      <c r="D22" s="157"/>
      <c r="E22" s="168"/>
      <c r="F22" s="169"/>
      <c r="G22" s="157"/>
      <c r="H22" s="168">
        <f t="shared" si="0"/>
        <v>0</v>
      </c>
    </row>
    <row r="23" spans="1:8" ht="15.75" customHeight="1" x14ac:dyDescent="0.25">
      <c r="A23" s="117"/>
      <c r="B23" s="117"/>
      <c r="C23" s="157"/>
      <c r="D23" s="157"/>
      <c r="E23" s="168"/>
      <c r="F23" s="169"/>
      <c r="G23" s="157"/>
      <c r="H23" s="168">
        <f t="shared" si="0"/>
        <v>0</v>
      </c>
    </row>
    <row r="24" spans="1:8" ht="15.75" customHeight="1" x14ac:dyDescent="0.25">
      <c r="A24" s="457" t="s">
        <v>135</v>
      </c>
      <c r="B24" s="117"/>
      <c r="C24" s="157"/>
      <c r="D24" s="157"/>
      <c r="E24" s="168"/>
      <c r="F24" s="169"/>
      <c r="G24" s="157"/>
      <c r="H24" s="168">
        <f t="shared" si="0"/>
        <v>0</v>
      </c>
    </row>
    <row r="25" spans="1:8" ht="15.75" customHeight="1" x14ac:dyDescent="0.25">
      <c r="A25" s="458"/>
      <c r="B25" s="118"/>
      <c r="C25" s="157"/>
      <c r="D25" s="157"/>
      <c r="E25" s="168"/>
      <c r="F25" s="169"/>
      <c r="G25" s="157"/>
      <c r="H25" s="168">
        <f t="shared" si="0"/>
        <v>0</v>
      </c>
    </row>
    <row r="26" spans="1:8" ht="15.75" customHeight="1" x14ac:dyDescent="0.25">
      <c r="A26" s="458"/>
      <c r="B26" s="118"/>
      <c r="C26" s="157"/>
      <c r="D26" s="157"/>
      <c r="E26" s="168"/>
      <c r="F26" s="169"/>
      <c r="G26" s="157"/>
      <c r="H26" s="168">
        <f t="shared" si="0"/>
        <v>0</v>
      </c>
    </row>
    <row r="27" spans="1:8" ht="15.75" customHeight="1" x14ac:dyDescent="0.25">
      <c r="A27" s="458"/>
      <c r="B27" s="118"/>
      <c r="C27" s="157"/>
      <c r="D27" s="157"/>
      <c r="E27" s="168"/>
      <c r="F27" s="169"/>
      <c r="G27" s="157"/>
      <c r="H27" s="168">
        <f t="shared" si="0"/>
        <v>0</v>
      </c>
    </row>
    <row r="28" spans="1:8" ht="15.75" customHeight="1" x14ac:dyDescent="0.25">
      <c r="A28" s="458"/>
      <c r="B28" s="118"/>
      <c r="C28" s="157"/>
      <c r="D28" s="157"/>
      <c r="E28" s="168"/>
      <c r="F28" s="169"/>
      <c r="G28" s="157"/>
      <c r="H28" s="168">
        <f t="shared" si="0"/>
        <v>0</v>
      </c>
    </row>
    <row r="29" spans="1:8" ht="15.75" customHeight="1" x14ac:dyDescent="0.25">
      <c r="A29" s="458"/>
      <c r="B29" s="118"/>
      <c r="C29" s="157"/>
      <c r="D29" s="157"/>
      <c r="E29" s="168"/>
      <c r="F29" s="169"/>
      <c r="G29" s="157"/>
      <c r="H29" s="168">
        <f t="shared" si="0"/>
        <v>0</v>
      </c>
    </row>
    <row r="30" spans="1:8" ht="15.75" customHeight="1" x14ac:dyDescent="0.25">
      <c r="A30" s="458"/>
      <c r="B30" s="118"/>
      <c r="C30" s="157"/>
      <c r="D30" s="157"/>
      <c r="E30" s="168"/>
      <c r="F30" s="169"/>
      <c r="G30" s="157"/>
      <c r="H30" s="168">
        <f t="shared" si="0"/>
        <v>0</v>
      </c>
    </row>
    <row r="31" spans="1:8" ht="15.75" customHeight="1" x14ac:dyDescent="0.25">
      <c r="A31" s="458"/>
      <c r="B31" s="118"/>
      <c r="C31" s="157"/>
      <c r="D31" s="157"/>
      <c r="E31" s="168"/>
      <c r="F31" s="169"/>
      <c r="G31" s="157"/>
      <c r="H31" s="168">
        <f t="shared" si="0"/>
        <v>0</v>
      </c>
    </row>
    <row r="32" spans="1:8" ht="15.75" customHeight="1" x14ac:dyDescent="0.25">
      <c r="A32" s="458"/>
      <c r="B32" s="118"/>
      <c r="C32" s="157"/>
      <c r="D32" s="157"/>
      <c r="E32" s="168"/>
      <c r="F32" s="169"/>
      <c r="G32" s="157"/>
      <c r="H32" s="168">
        <f t="shared" si="0"/>
        <v>0</v>
      </c>
    </row>
    <row r="33" spans="1:8" ht="15.75" customHeight="1" x14ac:dyDescent="0.25">
      <c r="A33" s="459"/>
      <c r="B33" s="118"/>
      <c r="C33" s="157"/>
      <c r="D33" s="157"/>
      <c r="E33" s="168"/>
      <c r="F33" s="169"/>
      <c r="G33" s="157"/>
      <c r="H33" s="168">
        <f t="shared" si="0"/>
        <v>0</v>
      </c>
    </row>
    <row r="34" spans="1:8" ht="15.75" customHeight="1" x14ac:dyDescent="0.25">
      <c r="C34" s="157"/>
      <c r="D34" s="157"/>
      <c r="E34" s="168"/>
      <c r="F34" s="169"/>
      <c r="G34" s="157"/>
      <c r="H34" s="168">
        <f t="shared" si="0"/>
        <v>0</v>
      </c>
    </row>
    <row r="35" spans="1:8" ht="15.75" customHeight="1" x14ac:dyDescent="0.25">
      <c r="C35" s="157"/>
      <c r="D35" s="157"/>
      <c r="E35" s="168"/>
      <c r="F35" s="169"/>
      <c r="G35" s="157"/>
      <c r="H35" s="168">
        <f t="shared" si="0"/>
        <v>0</v>
      </c>
    </row>
    <row r="36" spans="1:8" ht="15.75" customHeight="1" x14ac:dyDescent="0.25">
      <c r="C36" s="157"/>
      <c r="D36" s="157"/>
      <c r="E36" s="168"/>
      <c r="F36" s="169"/>
      <c r="G36" s="157"/>
      <c r="H36" s="168">
        <f t="shared" si="0"/>
        <v>0</v>
      </c>
    </row>
    <row r="37" spans="1:8" ht="15.75" customHeight="1" x14ac:dyDescent="0.25">
      <c r="C37" s="157"/>
      <c r="D37" s="157"/>
      <c r="E37" s="168"/>
      <c r="F37" s="169"/>
      <c r="G37" s="157"/>
      <c r="H37" s="168">
        <f t="shared" si="0"/>
        <v>0</v>
      </c>
    </row>
    <row r="38" spans="1:8" ht="15.75" customHeight="1" x14ac:dyDescent="0.25">
      <c r="C38" s="157"/>
      <c r="D38" s="157"/>
      <c r="E38" s="168"/>
      <c r="F38" s="169"/>
      <c r="G38" s="157"/>
      <c r="H38" s="168">
        <f t="shared" ref="H38:H65" si="1">E38*F38*G38</f>
        <v>0</v>
      </c>
    </row>
    <row r="39" spans="1:8" ht="15.75" customHeight="1" x14ac:dyDescent="0.25">
      <c r="C39" s="157"/>
      <c r="D39" s="157"/>
      <c r="E39" s="168"/>
      <c r="F39" s="169"/>
      <c r="G39" s="157"/>
      <c r="H39" s="168">
        <f t="shared" si="1"/>
        <v>0</v>
      </c>
    </row>
    <row r="40" spans="1:8" ht="15.75" customHeight="1" x14ac:dyDescent="0.25">
      <c r="C40" s="157"/>
      <c r="D40" s="157"/>
      <c r="E40" s="168"/>
      <c r="F40" s="169"/>
      <c r="G40" s="157"/>
      <c r="H40" s="168">
        <f t="shared" si="1"/>
        <v>0</v>
      </c>
    </row>
    <row r="41" spans="1:8" ht="15.75" customHeight="1" x14ac:dyDescent="0.25">
      <c r="C41" s="157"/>
      <c r="D41" s="157"/>
      <c r="E41" s="168"/>
      <c r="F41" s="169"/>
      <c r="G41" s="157"/>
      <c r="H41" s="168">
        <f t="shared" si="1"/>
        <v>0</v>
      </c>
    </row>
    <row r="42" spans="1:8" ht="15.75" customHeight="1" x14ac:dyDescent="0.25">
      <c r="C42" s="157"/>
      <c r="D42" s="157"/>
      <c r="E42" s="168"/>
      <c r="F42" s="169"/>
      <c r="G42" s="157"/>
      <c r="H42" s="168">
        <f t="shared" si="1"/>
        <v>0</v>
      </c>
    </row>
    <row r="43" spans="1:8" ht="15.75" customHeight="1" x14ac:dyDescent="0.25">
      <c r="C43" s="157"/>
      <c r="D43" s="157"/>
      <c r="E43" s="168"/>
      <c r="F43" s="169"/>
      <c r="G43" s="157"/>
      <c r="H43" s="168">
        <f t="shared" si="1"/>
        <v>0</v>
      </c>
    </row>
    <row r="44" spans="1:8" ht="15.75" customHeight="1" x14ac:dyDescent="0.25">
      <c r="C44" s="157"/>
      <c r="D44" s="157"/>
      <c r="E44" s="168"/>
      <c r="F44" s="169"/>
      <c r="G44" s="157"/>
      <c r="H44" s="168">
        <f t="shared" si="1"/>
        <v>0</v>
      </c>
    </row>
    <row r="45" spans="1:8" ht="15.75" customHeight="1" x14ac:dyDescent="0.25">
      <c r="C45" s="157"/>
      <c r="D45" s="157"/>
      <c r="E45" s="168"/>
      <c r="F45" s="169"/>
      <c r="G45" s="157"/>
      <c r="H45" s="168">
        <f t="shared" si="1"/>
        <v>0</v>
      </c>
    </row>
    <row r="46" spans="1:8" ht="15.75" customHeight="1" x14ac:dyDescent="0.25">
      <c r="C46" s="157"/>
      <c r="D46" s="157"/>
      <c r="E46" s="168"/>
      <c r="F46" s="169"/>
      <c r="G46" s="157"/>
      <c r="H46" s="168">
        <f t="shared" si="1"/>
        <v>0</v>
      </c>
    </row>
    <row r="47" spans="1:8" ht="15.75" customHeight="1" x14ac:dyDescent="0.25">
      <c r="C47" s="157"/>
      <c r="D47" s="157"/>
      <c r="E47" s="168"/>
      <c r="F47" s="169"/>
      <c r="G47" s="157"/>
      <c r="H47" s="168">
        <f t="shared" si="1"/>
        <v>0</v>
      </c>
    </row>
    <row r="48" spans="1:8" ht="15.75" customHeight="1" x14ac:dyDescent="0.25">
      <c r="C48" s="157"/>
      <c r="D48" s="157"/>
      <c r="E48" s="168"/>
      <c r="F48" s="169"/>
      <c r="G48" s="157"/>
      <c r="H48" s="168">
        <f t="shared" si="1"/>
        <v>0</v>
      </c>
    </row>
    <row r="49" spans="1:8" ht="15.75" customHeight="1" x14ac:dyDescent="0.25">
      <c r="C49" s="157"/>
      <c r="D49" s="157"/>
      <c r="E49" s="168"/>
      <c r="F49" s="169"/>
      <c r="G49" s="157"/>
      <c r="H49" s="168">
        <f t="shared" si="1"/>
        <v>0</v>
      </c>
    </row>
    <row r="50" spans="1:8" ht="15.75" customHeight="1" x14ac:dyDescent="0.25">
      <c r="C50" s="157"/>
      <c r="D50" s="157"/>
      <c r="E50" s="168"/>
      <c r="F50" s="169"/>
      <c r="G50" s="157"/>
      <c r="H50" s="168">
        <f t="shared" si="1"/>
        <v>0</v>
      </c>
    </row>
    <row r="51" spans="1:8" ht="15.75" customHeight="1" x14ac:dyDescent="0.25">
      <c r="C51" s="157"/>
      <c r="D51" s="157"/>
      <c r="E51" s="168"/>
      <c r="F51" s="169"/>
      <c r="G51" s="157"/>
      <c r="H51" s="168">
        <f t="shared" si="1"/>
        <v>0</v>
      </c>
    </row>
    <row r="52" spans="1:8" ht="15.75" customHeight="1" x14ac:dyDescent="0.25">
      <c r="C52" s="157"/>
      <c r="D52" s="157"/>
      <c r="E52" s="168"/>
      <c r="F52" s="169"/>
      <c r="G52" s="157"/>
      <c r="H52" s="168">
        <f t="shared" si="1"/>
        <v>0</v>
      </c>
    </row>
    <row r="53" spans="1:8" ht="15.75" customHeight="1" x14ac:dyDescent="0.25">
      <c r="C53" s="157"/>
      <c r="D53" s="157"/>
      <c r="E53" s="168"/>
      <c r="F53" s="169"/>
      <c r="G53" s="157"/>
      <c r="H53" s="168">
        <f t="shared" si="1"/>
        <v>0</v>
      </c>
    </row>
    <row r="54" spans="1:8" ht="15.75" customHeight="1" x14ac:dyDescent="0.25">
      <c r="C54" s="157"/>
      <c r="D54" s="157"/>
      <c r="E54" s="168"/>
      <c r="F54" s="169"/>
      <c r="G54" s="157"/>
      <c r="H54" s="168">
        <f t="shared" si="1"/>
        <v>0</v>
      </c>
    </row>
    <row r="55" spans="1:8" ht="15.75" customHeight="1" x14ac:dyDescent="0.25">
      <c r="A55" s="457" t="s">
        <v>135</v>
      </c>
      <c r="B55" s="45"/>
      <c r="C55" s="157"/>
      <c r="D55" s="157"/>
      <c r="E55" s="168"/>
      <c r="F55" s="169"/>
      <c r="G55" s="157"/>
      <c r="H55" s="168">
        <f t="shared" si="1"/>
        <v>0</v>
      </c>
    </row>
    <row r="56" spans="1:8" ht="15.75" customHeight="1" x14ac:dyDescent="0.25">
      <c r="A56" s="458"/>
      <c r="B56" s="45"/>
      <c r="C56" s="157"/>
      <c r="D56" s="157"/>
      <c r="E56" s="168"/>
      <c r="F56" s="169"/>
      <c r="G56" s="157"/>
      <c r="H56" s="168">
        <f t="shared" si="1"/>
        <v>0</v>
      </c>
    </row>
    <row r="57" spans="1:8" ht="15.75" customHeight="1" x14ac:dyDescent="0.25">
      <c r="A57" s="458"/>
      <c r="B57" s="45"/>
      <c r="C57" s="157"/>
      <c r="D57" s="157"/>
      <c r="E57" s="168"/>
      <c r="F57" s="169"/>
      <c r="G57" s="157"/>
      <c r="H57" s="168">
        <f t="shared" si="1"/>
        <v>0</v>
      </c>
    </row>
    <row r="58" spans="1:8" ht="15.75" customHeight="1" x14ac:dyDescent="0.25">
      <c r="A58" s="458"/>
      <c r="B58" s="45"/>
      <c r="C58" s="157"/>
      <c r="D58" s="157"/>
      <c r="E58" s="168"/>
      <c r="F58" s="169"/>
      <c r="G58" s="157"/>
      <c r="H58" s="168">
        <f t="shared" si="1"/>
        <v>0</v>
      </c>
    </row>
    <row r="59" spans="1:8" ht="15.75" customHeight="1" x14ac:dyDescent="0.25">
      <c r="A59" s="458"/>
      <c r="B59" s="45"/>
      <c r="C59" s="157"/>
      <c r="D59" s="157"/>
      <c r="E59" s="168"/>
      <c r="F59" s="169"/>
      <c r="G59" s="157"/>
      <c r="H59" s="168">
        <f t="shared" si="1"/>
        <v>0</v>
      </c>
    </row>
    <row r="60" spans="1:8" ht="15.75" customHeight="1" x14ac:dyDescent="0.25">
      <c r="A60" s="458"/>
      <c r="B60" s="45"/>
      <c r="C60" s="157"/>
      <c r="D60" s="157"/>
      <c r="E60" s="168"/>
      <c r="F60" s="169"/>
      <c r="G60" s="157"/>
      <c r="H60" s="168">
        <f t="shared" si="1"/>
        <v>0</v>
      </c>
    </row>
    <row r="61" spans="1:8" ht="15.75" customHeight="1" x14ac:dyDescent="0.25">
      <c r="A61" s="458"/>
      <c r="B61" s="45"/>
      <c r="C61" s="157"/>
      <c r="D61" s="157"/>
      <c r="E61" s="168"/>
      <c r="F61" s="169"/>
      <c r="G61" s="157"/>
      <c r="H61" s="168">
        <f t="shared" si="1"/>
        <v>0</v>
      </c>
    </row>
    <row r="62" spans="1:8" ht="15.75" customHeight="1" x14ac:dyDescent="0.25">
      <c r="A62" s="458"/>
      <c r="B62" s="45"/>
      <c r="C62" s="157"/>
      <c r="D62" s="157"/>
      <c r="E62" s="168"/>
      <c r="F62" s="169"/>
      <c r="G62" s="157"/>
      <c r="H62" s="168">
        <f t="shared" si="1"/>
        <v>0</v>
      </c>
    </row>
    <row r="63" spans="1:8" ht="15.75" customHeight="1" x14ac:dyDescent="0.25">
      <c r="A63" s="458"/>
      <c r="B63" s="45"/>
      <c r="C63" s="157"/>
      <c r="D63" s="157"/>
      <c r="E63" s="168"/>
      <c r="F63" s="169"/>
      <c r="G63" s="157"/>
      <c r="H63" s="168">
        <f t="shared" si="1"/>
        <v>0</v>
      </c>
    </row>
    <row r="64" spans="1:8" ht="15.75" customHeight="1" x14ac:dyDescent="0.25">
      <c r="A64" s="459"/>
      <c r="B64" s="45"/>
      <c r="C64" s="157"/>
      <c r="D64" s="157"/>
      <c r="E64" s="168"/>
      <c r="F64" s="169"/>
      <c r="G64" s="157"/>
      <c r="H64" s="168">
        <f t="shared" si="1"/>
        <v>0</v>
      </c>
    </row>
    <row r="65" spans="3:8" ht="15.75" customHeight="1" x14ac:dyDescent="0.25">
      <c r="C65" s="157"/>
      <c r="D65" s="157"/>
      <c r="E65" s="168"/>
      <c r="F65" s="169"/>
      <c r="G65" s="157"/>
      <c r="H65" s="168">
        <f t="shared" si="1"/>
        <v>0</v>
      </c>
    </row>
    <row r="66" spans="3:8" ht="15.75" customHeight="1" x14ac:dyDescent="0.25">
      <c r="C66" s="157"/>
      <c r="D66" s="157"/>
      <c r="E66" s="168"/>
      <c r="F66" s="169"/>
      <c r="G66" s="157"/>
      <c r="H66" s="168">
        <f t="shared" ref="H66:H91" si="2">E66*F66*G66</f>
        <v>0</v>
      </c>
    </row>
    <row r="67" spans="3:8" ht="15.75" customHeight="1" x14ac:dyDescent="0.25">
      <c r="C67" s="157"/>
      <c r="D67" s="157"/>
      <c r="E67" s="168"/>
      <c r="F67" s="169"/>
      <c r="G67" s="157"/>
      <c r="H67" s="168">
        <f t="shared" si="2"/>
        <v>0</v>
      </c>
    </row>
    <row r="68" spans="3:8" ht="15.75" customHeight="1" x14ac:dyDescent="0.25">
      <c r="C68" s="157"/>
      <c r="D68" s="157"/>
      <c r="E68" s="168"/>
      <c r="F68" s="169"/>
      <c r="G68" s="157"/>
      <c r="H68" s="168">
        <f t="shared" si="2"/>
        <v>0</v>
      </c>
    </row>
    <row r="69" spans="3:8" ht="15.75" customHeight="1" x14ac:dyDescent="0.25">
      <c r="C69" s="157"/>
      <c r="D69" s="157"/>
      <c r="E69" s="168"/>
      <c r="F69" s="169"/>
      <c r="G69" s="157"/>
      <c r="H69" s="168">
        <f t="shared" si="2"/>
        <v>0</v>
      </c>
    </row>
    <row r="70" spans="3:8" ht="15.75" customHeight="1" x14ac:dyDescent="0.25">
      <c r="C70" s="157"/>
      <c r="D70" s="157"/>
      <c r="E70" s="168"/>
      <c r="F70" s="169"/>
      <c r="G70" s="157"/>
      <c r="H70" s="168">
        <f t="shared" si="2"/>
        <v>0</v>
      </c>
    </row>
    <row r="71" spans="3:8" ht="15.75" customHeight="1" x14ac:dyDescent="0.25">
      <c r="C71" s="157"/>
      <c r="D71" s="157"/>
      <c r="E71" s="168"/>
      <c r="F71" s="169"/>
      <c r="G71" s="157"/>
      <c r="H71" s="168">
        <f t="shared" si="2"/>
        <v>0</v>
      </c>
    </row>
    <row r="72" spans="3:8" ht="15.75" customHeight="1" x14ac:dyDescent="0.25">
      <c r="C72" s="157"/>
      <c r="D72" s="157"/>
      <c r="E72" s="168"/>
      <c r="F72" s="169"/>
      <c r="G72" s="157"/>
      <c r="H72" s="168">
        <f t="shared" si="2"/>
        <v>0</v>
      </c>
    </row>
    <row r="73" spans="3:8" ht="15.75" customHeight="1" x14ac:dyDescent="0.25">
      <c r="C73" s="157"/>
      <c r="D73" s="157"/>
      <c r="E73" s="168"/>
      <c r="F73" s="169"/>
      <c r="G73" s="157"/>
      <c r="H73" s="168">
        <f t="shared" si="2"/>
        <v>0</v>
      </c>
    </row>
    <row r="74" spans="3:8" ht="15.75" customHeight="1" x14ac:dyDescent="0.25">
      <c r="C74" s="157"/>
      <c r="D74" s="157"/>
      <c r="E74" s="168"/>
      <c r="F74" s="169"/>
      <c r="G74" s="157"/>
      <c r="H74" s="168">
        <f t="shared" si="2"/>
        <v>0</v>
      </c>
    </row>
    <row r="75" spans="3:8" ht="15.75" customHeight="1" x14ac:dyDescent="0.25">
      <c r="C75" s="157"/>
      <c r="D75" s="157"/>
      <c r="E75" s="168"/>
      <c r="F75" s="169"/>
      <c r="G75" s="157"/>
      <c r="H75" s="168">
        <f t="shared" si="2"/>
        <v>0</v>
      </c>
    </row>
    <row r="76" spans="3:8" ht="15.75" customHeight="1" x14ac:dyDescent="0.25">
      <c r="C76" s="157"/>
      <c r="D76" s="157"/>
      <c r="E76" s="168"/>
      <c r="F76" s="169"/>
      <c r="G76" s="157"/>
      <c r="H76" s="168">
        <f t="shared" si="2"/>
        <v>0</v>
      </c>
    </row>
    <row r="77" spans="3:8" ht="15.75" customHeight="1" x14ac:dyDescent="0.25">
      <c r="C77" s="157"/>
      <c r="D77" s="157"/>
      <c r="E77" s="168"/>
      <c r="F77" s="169"/>
      <c r="G77" s="157"/>
      <c r="H77" s="168">
        <f t="shared" si="2"/>
        <v>0</v>
      </c>
    </row>
    <row r="78" spans="3:8" ht="15.75" customHeight="1" x14ac:dyDescent="0.25">
      <c r="C78" s="157"/>
      <c r="D78" s="157"/>
      <c r="E78" s="168"/>
      <c r="F78" s="169"/>
      <c r="G78" s="157"/>
      <c r="H78" s="168">
        <f t="shared" si="2"/>
        <v>0</v>
      </c>
    </row>
    <row r="79" spans="3:8" ht="15.75" customHeight="1" x14ac:dyDescent="0.25">
      <c r="C79" s="157"/>
      <c r="D79" s="157"/>
      <c r="E79" s="168"/>
      <c r="F79" s="169"/>
      <c r="G79" s="157"/>
      <c r="H79" s="168">
        <f t="shared" si="2"/>
        <v>0</v>
      </c>
    </row>
    <row r="80" spans="3:8" ht="15.75" customHeight="1" x14ac:dyDescent="0.25">
      <c r="C80" s="157"/>
      <c r="D80" s="157"/>
      <c r="E80" s="168"/>
      <c r="F80" s="169"/>
      <c r="G80" s="157"/>
      <c r="H80" s="168">
        <f t="shared" si="2"/>
        <v>0</v>
      </c>
    </row>
    <row r="81" spans="1:8" ht="15.75" customHeight="1" x14ac:dyDescent="0.25">
      <c r="C81" s="157"/>
      <c r="D81" s="157"/>
      <c r="E81" s="168"/>
      <c r="F81" s="169"/>
      <c r="G81" s="157"/>
      <c r="H81" s="168">
        <f t="shared" si="2"/>
        <v>0</v>
      </c>
    </row>
    <row r="82" spans="1:8" ht="15.75" customHeight="1" x14ac:dyDescent="0.25">
      <c r="A82" s="46"/>
      <c r="B82" s="45"/>
      <c r="C82" s="157"/>
      <c r="D82" s="157"/>
      <c r="E82" s="168"/>
      <c r="F82" s="169"/>
      <c r="G82" s="157"/>
      <c r="H82" s="168">
        <f t="shared" si="2"/>
        <v>0</v>
      </c>
    </row>
    <row r="83" spans="1:8" ht="15.75" customHeight="1" x14ac:dyDescent="0.25">
      <c r="A83" s="46"/>
      <c r="B83" s="45"/>
      <c r="C83" s="157"/>
      <c r="D83" s="157"/>
      <c r="E83" s="168"/>
      <c r="F83" s="169"/>
      <c r="G83" s="157"/>
      <c r="H83" s="168">
        <f t="shared" si="2"/>
        <v>0</v>
      </c>
    </row>
    <row r="84" spans="1:8" ht="15.75" customHeight="1" x14ac:dyDescent="0.25">
      <c r="A84" s="46"/>
      <c r="B84" s="45"/>
      <c r="C84" s="157"/>
      <c r="D84" s="157"/>
      <c r="E84" s="168"/>
      <c r="F84" s="169"/>
      <c r="G84" s="157"/>
      <c r="H84" s="168">
        <f t="shared" si="2"/>
        <v>0</v>
      </c>
    </row>
    <row r="85" spans="1:8" ht="15.75" customHeight="1" x14ac:dyDescent="0.25">
      <c r="B85" s="45"/>
      <c r="C85" s="157"/>
      <c r="D85" s="157"/>
      <c r="E85" s="168"/>
      <c r="F85" s="169"/>
      <c r="G85" s="157"/>
      <c r="H85" s="168">
        <f t="shared" si="2"/>
        <v>0</v>
      </c>
    </row>
    <row r="86" spans="1:8" ht="15.75" customHeight="1" x14ac:dyDescent="0.25">
      <c r="A86" s="457" t="s">
        <v>135</v>
      </c>
      <c r="B86" s="45"/>
      <c r="C86" s="157"/>
      <c r="D86" s="157"/>
      <c r="E86" s="168"/>
      <c r="F86" s="169"/>
      <c r="G86" s="157"/>
      <c r="H86" s="168">
        <f t="shared" si="2"/>
        <v>0</v>
      </c>
    </row>
    <row r="87" spans="1:8" ht="15.75" customHeight="1" x14ac:dyDescent="0.25">
      <c r="A87" s="458"/>
      <c r="B87" s="45"/>
      <c r="C87" s="157"/>
      <c r="D87" s="157"/>
      <c r="E87" s="168"/>
      <c r="F87" s="169"/>
      <c r="G87" s="157"/>
      <c r="H87" s="168">
        <f t="shared" si="2"/>
        <v>0</v>
      </c>
    </row>
    <row r="88" spans="1:8" ht="15.75" customHeight="1" x14ac:dyDescent="0.25">
      <c r="A88" s="458"/>
      <c r="B88" s="45"/>
      <c r="C88" s="157"/>
      <c r="D88" s="157"/>
      <c r="E88" s="168"/>
      <c r="F88" s="169"/>
      <c r="G88" s="157"/>
      <c r="H88" s="168">
        <f t="shared" si="2"/>
        <v>0</v>
      </c>
    </row>
    <row r="89" spans="1:8" ht="15.75" customHeight="1" x14ac:dyDescent="0.25">
      <c r="A89" s="458"/>
      <c r="B89" s="45"/>
      <c r="C89" s="157"/>
      <c r="D89" s="157"/>
      <c r="E89" s="168"/>
      <c r="F89" s="169"/>
      <c r="G89" s="157"/>
      <c r="H89" s="168">
        <f t="shared" si="2"/>
        <v>0</v>
      </c>
    </row>
    <row r="90" spans="1:8" ht="15.75" customHeight="1" x14ac:dyDescent="0.25">
      <c r="A90" s="458"/>
      <c r="B90" s="45"/>
      <c r="C90" s="157"/>
      <c r="D90" s="157"/>
      <c r="E90" s="168"/>
      <c r="F90" s="169"/>
      <c r="G90" s="157"/>
      <c r="H90" s="168">
        <f t="shared" si="2"/>
        <v>0</v>
      </c>
    </row>
    <row r="91" spans="1:8" ht="15.75" customHeight="1" x14ac:dyDescent="0.25">
      <c r="A91" s="458"/>
      <c r="B91" s="45"/>
      <c r="C91" s="157"/>
      <c r="D91" s="157"/>
      <c r="E91" s="168"/>
      <c r="F91" s="169"/>
      <c r="G91" s="157"/>
      <c r="H91" s="168">
        <f t="shared" si="2"/>
        <v>0</v>
      </c>
    </row>
    <row r="92" spans="1:8" ht="15.75" customHeight="1" x14ac:dyDescent="0.25">
      <c r="A92" s="458"/>
      <c r="B92" s="45"/>
      <c r="C92" s="157"/>
      <c r="D92" s="157"/>
      <c r="E92" s="168"/>
      <c r="F92" s="169"/>
      <c r="G92" s="157"/>
      <c r="H92" s="168">
        <f>E92*F92*G92</f>
        <v>0</v>
      </c>
    </row>
    <row r="93" spans="1:8" ht="15.75" customHeight="1" x14ac:dyDescent="0.25">
      <c r="A93" s="458"/>
      <c r="B93" s="45"/>
      <c r="C93" s="157"/>
      <c r="D93" s="157"/>
      <c r="E93" s="168"/>
      <c r="F93" s="169"/>
      <c r="G93" s="157"/>
      <c r="H93" s="168">
        <f>E93*F93*G93</f>
        <v>0</v>
      </c>
    </row>
    <row r="94" spans="1:8" ht="15.75" customHeight="1" x14ac:dyDescent="0.25">
      <c r="A94" s="458"/>
      <c r="B94" s="45"/>
      <c r="C94" s="157"/>
      <c r="D94" s="157"/>
      <c r="E94" s="168"/>
      <c r="F94" s="169"/>
      <c r="G94" s="157"/>
      <c r="H94" s="168">
        <f>E94*F94*G94</f>
        <v>0</v>
      </c>
    </row>
    <row r="95" spans="1:8" ht="15.75" customHeight="1" x14ac:dyDescent="0.25">
      <c r="A95" s="459"/>
      <c r="B95" s="45"/>
      <c r="C95" s="157"/>
      <c r="D95" s="157"/>
      <c r="E95" s="168"/>
      <c r="F95" s="169"/>
      <c r="G95" s="157"/>
      <c r="H95" s="168">
        <f>E95*F95*G95</f>
        <v>0</v>
      </c>
    </row>
    <row r="96" spans="1:8" ht="15.75" customHeight="1" x14ac:dyDescent="0.25">
      <c r="C96" s="157"/>
      <c r="D96" s="157"/>
      <c r="E96" s="168"/>
      <c r="F96" s="169"/>
      <c r="G96" s="157"/>
      <c r="H96" s="168">
        <f>E96*F96*G96</f>
        <v>0</v>
      </c>
    </row>
    <row r="97" spans="3:8" ht="15.75" customHeight="1" x14ac:dyDescent="0.25">
      <c r="C97" s="157"/>
      <c r="D97" s="157"/>
      <c r="E97" s="168"/>
      <c r="F97" s="169"/>
      <c r="G97" s="157"/>
      <c r="H97" s="168">
        <f t="shared" ref="H97:H122" si="3">E97*F97*G97</f>
        <v>0</v>
      </c>
    </row>
    <row r="98" spans="3:8" ht="15.75" customHeight="1" x14ac:dyDescent="0.25">
      <c r="C98" s="157"/>
      <c r="D98" s="157"/>
      <c r="E98" s="168"/>
      <c r="F98" s="169"/>
      <c r="G98" s="157"/>
      <c r="H98" s="168">
        <f t="shared" si="3"/>
        <v>0</v>
      </c>
    </row>
    <row r="99" spans="3:8" ht="15.75" customHeight="1" x14ac:dyDescent="0.25">
      <c r="C99" s="157"/>
      <c r="D99" s="157"/>
      <c r="E99" s="168"/>
      <c r="F99" s="169"/>
      <c r="G99" s="157"/>
      <c r="H99" s="168">
        <f t="shared" si="3"/>
        <v>0</v>
      </c>
    </row>
    <row r="100" spans="3:8" ht="15.75" customHeight="1" x14ac:dyDescent="0.25">
      <c r="C100" s="157"/>
      <c r="D100" s="157"/>
      <c r="E100" s="168"/>
      <c r="F100" s="169"/>
      <c r="G100" s="157"/>
      <c r="H100" s="168">
        <f t="shared" si="3"/>
        <v>0</v>
      </c>
    </row>
    <row r="101" spans="3:8" ht="15.75" customHeight="1" x14ac:dyDescent="0.25">
      <c r="C101" s="157"/>
      <c r="D101" s="157"/>
      <c r="E101" s="168"/>
      <c r="F101" s="169"/>
      <c r="G101" s="157"/>
      <c r="H101" s="168">
        <f t="shared" si="3"/>
        <v>0</v>
      </c>
    </row>
    <row r="102" spans="3:8" ht="15.75" customHeight="1" x14ac:dyDescent="0.25">
      <c r="C102" s="157"/>
      <c r="D102" s="157"/>
      <c r="E102" s="168"/>
      <c r="F102" s="169"/>
      <c r="G102" s="157"/>
      <c r="H102" s="168">
        <f t="shared" si="3"/>
        <v>0</v>
      </c>
    </row>
    <row r="103" spans="3:8" ht="15.75" customHeight="1" x14ac:dyDescent="0.25">
      <c r="C103" s="157"/>
      <c r="D103" s="157"/>
      <c r="E103" s="168"/>
      <c r="F103" s="169"/>
      <c r="G103" s="157"/>
      <c r="H103" s="168">
        <f t="shared" si="3"/>
        <v>0</v>
      </c>
    </row>
    <row r="104" spans="3:8" ht="15.75" customHeight="1" x14ac:dyDescent="0.25">
      <c r="C104" s="157"/>
      <c r="D104" s="157"/>
      <c r="E104" s="168"/>
      <c r="F104" s="169"/>
      <c r="G104" s="157"/>
      <c r="H104" s="168">
        <f t="shared" si="3"/>
        <v>0</v>
      </c>
    </row>
    <row r="105" spans="3:8" ht="15.75" customHeight="1" x14ac:dyDescent="0.25">
      <c r="C105" s="157"/>
      <c r="D105" s="157"/>
      <c r="E105" s="168"/>
      <c r="F105" s="169"/>
      <c r="G105" s="157"/>
      <c r="H105" s="168">
        <f t="shared" si="3"/>
        <v>0</v>
      </c>
    </row>
    <row r="106" spans="3:8" ht="15.75" customHeight="1" x14ac:dyDescent="0.25">
      <c r="C106" s="157"/>
      <c r="D106" s="157"/>
      <c r="E106" s="168"/>
      <c r="F106" s="169"/>
      <c r="G106" s="157"/>
      <c r="H106" s="168">
        <f t="shared" si="3"/>
        <v>0</v>
      </c>
    </row>
    <row r="107" spans="3:8" ht="15.75" customHeight="1" x14ac:dyDescent="0.25">
      <c r="C107" s="157"/>
      <c r="D107" s="157"/>
      <c r="E107" s="168"/>
      <c r="F107" s="169"/>
      <c r="G107" s="157"/>
      <c r="H107" s="168">
        <f t="shared" si="3"/>
        <v>0</v>
      </c>
    </row>
    <row r="108" spans="3:8" ht="15.75" customHeight="1" x14ac:dyDescent="0.25">
      <c r="C108" s="157"/>
      <c r="D108" s="157"/>
      <c r="E108" s="168"/>
      <c r="F108" s="169"/>
      <c r="G108" s="157"/>
      <c r="H108" s="168">
        <f t="shared" si="3"/>
        <v>0</v>
      </c>
    </row>
    <row r="109" spans="3:8" ht="15.75" customHeight="1" x14ac:dyDescent="0.25">
      <c r="C109" s="157"/>
      <c r="D109" s="157"/>
      <c r="E109" s="168"/>
      <c r="F109" s="169"/>
      <c r="G109" s="157"/>
      <c r="H109" s="168">
        <f t="shared" si="3"/>
        <v>0</v>
      </c>
    </row>
    <row r="110" spans="3:8" ht="15.75" customHeight="1" x14ac:dyDescent="0.25">
      <c r="C110" s="157"/>
      <c r="D110" s="157"/>
      <c r="E110" s="168"/>
      <c r="F110" s="169"/>
      <c r="G110" s="157"/>
      <c r="H110" s="168">
        <f t="shared" si="3"/>
        <v>0</v>
      </c>
    </row>
    <row r="111" spans="3:8" ht="15.75" customHeight="1" x14ac:dyDescent="0.25">
      <c r="C111" s="157"/>
      <c r="D111" s="157"/>
      <c r="E111" s="168"/>
      <c r="F111" s="169"/>
      <c r="G111" s="157"/>
      <c r="H111" s="168">
        <f t="shared" si="3"/>
        <v>0</v>
      </c>
    </row>
    <row r="112" spans="3:8" ht="15.75" customHeight="1" x14ac:dyDescent="0.25">
      <c r="C112" s="157"/>
      <c r="D112" s="157"/>
      <c r="E112" s="168"/>
      <c r="F112" s="169"/>
      <c r="G112" s="157"/>
      <c r="H112" s="168">
        <f t="shared" si="3"/>
        <v>0</v>
      </c>
    </row>
    <row r="113" spans="1:8" ht="15.75" customHeight="1" x14ac:dyDescent="0.25">
      <c r="A113" s="46"/>
      <c r="B113" s="45"/>
      <c r="C113" s="157"/>
      <c r="D113" s="157"/>
      <c r="E113" s="168"/>
      <c r="F113" s="169"/>
      <c r="G113" s="157"/>
      <c r="H113" s="168">
        <f t="shared" si="3"/>
        <v>0</v>
      </c>
    </row>
    <row r="114" spans="1:8" ht="15.75" customHeight="1" x14ac:dyDescent="0.25">
      <c r="A114" s="46"/>
      <c r="B114" s="45"/>
      <c r="C114" s="157"/>
      <c r="D114" s="157"/>
      <c r="E114" s="168"/>
      <c r="F114" s="169"/>
      <c r="G114" s="157"/>
      <c r="H114" s="168">
        <f t="shared" si="3"/>
        <v>0</v>
      </c>
    </row>
    <row r="115" spans="1:8" ht="15.75" customHeight="1" x14ac:dyDescent="0.25">
      <c r="A115" s="46"/>
      <c r="B115" s="45"/>
      <c r="C115" s="157"/>
      <c r="D115" s="157"/>
      <c r="E115" s="168"/>
      <c r="F115" s="169"/>
      <c r="G115" s="157"/>
      <c r="H115" s="168">
        <f t="shared" si="3"/>
        <v>0</v>
      </c>
    </row>
    <row r="116" spans="1:8" ht="15.75" customHeight="1" x14ac:dyDescent="0.25">
      <c r="B116" s="45"/>
      <c r="C116" s="157"/>
      <c r="D116" s="157"/>
      <c r="E116" s="168"/>
      <c r="F116" s="169"/>
      <c r="G116" s="157"/>
      <c r="H116" s="168">
        <f t="shared" si="3"/>
        <v>0</v>
      </c>
    </row>
    <row r="117" spans="1:8" ht="15.75" customHeight="1" x14ac:dyDescent="0.25">
      <c r="A117" s="457" t="s">
        <v>135</v>
      </c>
      <c r="B117" s="45"/>
      <c r="C117" s="157"/>
      <c r="D117" s="157"/>
      <c r="E117" s="168"/>
      <c r="F117" s="169"/>
      <c r="G117" s="157"/>
      <c r="H117" s="168">
        <f t="shared" si="3"/>
        <v>0</v>
      </c>
    </row>
    <row r="118" spans="1:8" ht="15.75" customHeight="1" x14ac:dyDescent="0.25">
      <c r="A118" s="458"/>
      <c r="B118" s="45"/>
      <c r="C118" s="157"/>
      <c r="D118" s="157"/>
      <c r="E118" s="168"/>
      <c r="F118" s="169"/>
      <c r="G118" s="157"/>
      <c r="H118" s="168">
        <f t="shared" si="3"/>
        <v>0</v>
      </c>
    </row>
    <row r="119" spans="1:8" ht="15.75" customHeight="1" x14ac:dyDescent="0.25">
      <c r="A119" s="458"/>
      <c r="B119" s="45"/>
      <c r="C119" s="157"/>
      <c r="D119" s="157"/>
      <c r="E119" s="168"/>
      <c r="F119" s="169"/>
      <c r="G119" s="157"/>
      <c r="H119" s="168">
        <f t="shared" si="3"/>
        <v>0</v>
      </c>
    </row>
    <row r="120" spans="1:8" ht="15.75" customHeight="1" x14ac:dyDescent="0.25">
      <c r="A120" s="458"/>
      <c r="B120" s="45"/>
      <c r="C120" s="157"/>
      <c r="D120" s="157"/>
      <c r="E120" s="168"/>
      <c r="F120" s="169"/>
      <c r="G120" s="157"/>
      <c r="H120" s="168">
        <f t="shared" si="3"/>
        <v>0</v>
      </c>
    </row>
    <row r="121" spans="1:8" ht="15.75" customHeight="1" x14ac:dyDescent="0.25">
      <c r="A121" s="458"/>
      <c r="B121" s="45"/>
      <c r="C121" s="157"/>
      <c r="D121" s="157"/>
      <c r="E121" s="168"/>
      <c r="F121" s="169"/>
      <c r="G121" s="157"/>
      <c r="H121" s="168">
        <f t="shared" si="3"/>
        <v>0</v>
      </c>
    </row>
    <row r="122" spans="1:8" ht="15.75" customHeight="1" x14ac:dyDescent="0.25">
      <c r="A122" s="458"/>
      <c r="B122" s="45"/>
      <c r="C122" s="157"/>
      <c r="D122" s="157"/>
      <c r="E122" s="168"/>
      <c r="F122" s="169"/>
      <c r="G122" s="157"/>
      <c r="H122" s="168">
        <f t="shared" si="3"/>
        <v>0</v>
      </c>
    </row>
    <row r="123" spans="1:8" ht="15.75" customHeight="1" x14ac:dyDescent="0.25">
      <c r="A123" s="458"/>
      <c r="B123" s="45"/>
      <c r="C123" s="157"/>
      <c r="D123" s="157"/>
      <c r="E123" s="168"/>
      <c r="F123" s="169"/>
      <c r="G123" s="157"/>
      <c r="H123" s="168">
        <f>E123*F123*G123</f>
        <v>0</v>
      </c>
    </row>
    <row r="124" spans="1:8" ht="15.75" customHeight="1" x14ac:dyDescent="0.25">
      <c r="A124" s="458"/>
      <c r="B124" s="45"/>
      <c r="C124" s="157"/>
      <c r="D124" s="157"/>
      <c r="E124" s="168"/>
      <c r="F124" s="169"/>
      <c r="G124" s="157"/>
      <c r="H124" s="168">
        <f>E124*F124*G124</f>
        <v>0</v>
      </c>
    </row>
    <row r="125" spans="1:8" ht="15.75" customHeight="1" x14ac:dyDescent="0.25">
      <c r="A125" s="458"/>
      <c r="B125" s="45"/>
      <c r="C125" s="157"/>
      <c r="D125" s="157"/>
      <c r="E125" s="168"/>
      <c r="F125" s="169"/>
      <c r="G125" s="157"/>
      <c r="H125" s="168">
        <f>E125*F125*G125</f>
        <v>0</v>
      </c>
    </row>
    <row r="126" spans="1:8" ht="15.75" customHeight="1" x14ac:dyDescent="0.25">
      <c r="A126" s="459"/>
      <c r="B126" s="45"/>
      <c r="C126" s="157"/>
      <c r="D126" s="157"/>
      <c r="E126" s="168"/>
      <c r="F126" s="169"/>
      <c r="G126" s="157"/>
      <c r="H126" s="168">
        <f>E126*F126*G126</f>
        <v>0</v>
      </c>
    </row>
    <row r="127" spans="1:8" ht="15.75" customHeight="1" x14ac:dyDescent="0.25">
      <c r="C127" s="157"/>
      <c r="D127" s="157"/>
      <c r="E127" s="168"/>
      <c r="F127" s="169"/>
      <c r="G127" s="157"/>
      <c r="H127" s="168">
        <f>E127*F127*G127</f>
        <v>0</v>
      </c>
    </row>
    <row r="128" spans="1:8" ht="15.75" customHeight="1" x14ac:dyDescent="0.25">
      <c r="C128" s="157"/>
      <c r="D128" s="157"/>
      <c r="E128" s="168"/>
      <c r="F128" s="169"/>
      <c r="G128" s="157"/>
      <c r="H128" s="168">
        <f t="shared" ref="H128:H153" si="4">E128*F128*G128</f>
        <v>0</v>
      </c>
    </row>
    <row r="129" spans="1:8" ht="15.75" customHeight="1" x14ac:dyDescent="0.25">
      <c r="C129" s="157"/>
      <c r="D129" s="157"/>
      <c r="E129" s="168"/>
      <c r="F129" s="169"/>
      <c r="G129" s="157"/>
      <c r="H129" s="168">
        <f t="shared" si="4"/>
        <v>0</v>
      </c>
    </row>
    <row r="130" spans="1:8" ht="15.75" customHeight="1" x14ac:dyDescent="0.25">
      <c r="C130" s="157"/>
      <c r="D130" s="157"/>
      <c r="E130" s="168"/>
      <c r="F130" s="169"/>
      <c r="G130" s="157"/>
      <c r="H130" s="168">
        <f t="shared" si="4"/>
        <v>0</v>
      </c>
    </row>
    <row r="131" spans="1:8" ht="15.75" customHeight="1" x14ac:dyDescent="0.25">
      <c r="C131" s="157"/>
      <c r="D131" s="157"/>
      <c r="E131" s="168"/>
      <c r="F131" s="169"/>
      <c r="G131" s="157"/>
      <c r="H131" s="168">
        <f t="shared" si="4"/>
        <v>0</v>
      </c>
    </row>
    <row r="132" spans="1:8" ht="15.75" customHeight="1" x14ac:dyDescent="0.25">
      <c r="C132" s="157"/>
      <c r="D132" s="157"/>
      <c r="E132" s="168"/>
      <c r="F132" s="169"/>
      <c r="G132" s="157"/>
      <c r="H132" s="168">
        <f t="shared" si="4"/>
        <v>0</v>
      </c>
    </row>
    <row r="133" spans="1:8" ht="15.75" customHeight="1" x14ac:dyDescent="0.25">
      <c r="C133" s="157"/>
      <c r="D133" s="157"/>
      <c r="E133" s="168"/>
      <c r="F133" s="169"/>
      <c r="G133" s="157"/>
      <c r="H133" s="168">
        <f t="shared" si="4"/>
        <v>0</v>
      </c>
    </row>
    <row r="134" spans="1:8" ht="15.75" customHeight="1" x14ac:dyDescent="0.25">
      <c r="C134" s="157"/>
      <c r="D134" s="157"/>
      <c r="E134" s="168"/>
      <c r="F134" s="169"/>
      <c r="G134" s="157"/>
      <c r="H134" s="168">
        <f t="shared" si="4"/>
        <v>0</v>
      </c>
    </row>
    <row r="135" spans="1:8" ht="15.75" customHeight="1" x14ac:dyDescent="0.25">
      <c r="C135" s="157"/>
      <c r="D135" s="157"/>
      <c r="E135" s="168"/>
      <c r="F135" s="169"/>
      <c r="G135" s="157"/>
      <c r="H135" s="168">
        <f t="shared" si="4"/>
        <v>0</v>
      </c>
    </row>
    <row r="136" spans="1:8" ht="15.75" customHeight="1" x14ac:dyDescent="0.25">
      <c r="C136" s="157"/>
      <c r="D136" s="157"/>
      <c r="E136" s="168"/>
      <c r="F136" s="169"/>
      <c r="G136" s="157"/>
      <c r="H136" s="168">
        <f t="shared" si="4"/>
        <v>0</v>
      </c>
    </row>
    <row r="137" spans="1:8" ht="15.75" customHeight="1" x14ac:dyDescent="0.25">
      <c r="C137" s="157"/>
      <c r="D137" s="157"/>
      <c r="E137" s="168"/>
      <c r="F137" s="169"/>
      <c r="G137" s="157"/>
      <c r="H137" s="168">
        <f t="shared" si="4"/>
        <v>0</v>
      </c>
    </row>
    <row r="138" spans="1:8" ht="15.75" customHeight="1" x14ac:dyDescent="0.25">
      <c r="C138" s="157"/>
      <c r="D138" s="157"/>
      <c r="E138" s="168"/>
      <c r="F138" s="169"/>
      <c r="G138" s="157"/>
      <c r="H138" s="168">
        <f t="shared" si="4"/>
        <v>0</v>
      </c>
    </row>
    <row r="139" spans="1:8" ht="15.75" customHeight="1" x14ac:dyDescent="0.25">
      <c r="C139" s="157"/>
      <c r="D139" s="157"/>
      <c r="E139" s="168"/>
      <c r="F139" s="169"/>
      <c r="G139" s="157"/>
      <c r="H139" s="168">
        <f t="shared" si="4"/>
        <v>0</v>
      </c>
    </row>
    <row r="140" spans="1:8" ht="15.75" customHeight="1" x14ac:dyDescent="0.25">
      <c r="C140" s="157"/>
      <c r="D140" s="157"/>
      <c r="E140" s="168"/>
      <c r="F140" s="169"/>
      <c r="G140" s="157"/>
      <c r="H140" s="168">
        <f t="shared" si="4"/>
        <v>0</v>
      </c>
    </row>
    <row r="141" spans="1:8" ht="15.75" customHeight="1" x14ac:dyDescent="0.25">
      <c r="C141" s="157"/>
      <c r="D141" s="157"/>
      <c r="E141" s="168"/>
      <c r="F141" s="169"/>
      <c r="G141" s="157"/>
      <c r="H141" s="168">
        <f t="shared" si="4"/>
        <v>0</v>
      </c>
    </row>
    <row r="142" spans="1:8" ht="15.75" customHeight="1" x14ac:dyDescent="0.25">
      <c r="C142" s="157"/>
      <c r="D142" s="157"/>
      <c r="E142" s="168"/>
      <c r="F142" s="169"/>
      <c r="G142" s="157"/>
      <c r="H142" s="168">
        <f t="shared" si="4"/>
        <v>0</v>
      </c>
    </row>
    <row r="143" spans="1:8" ht="15.75" customHeight="1" x14ac:dyDescent="0.25">
      <c r="C143" s="157"/>
      <c r="D143" s="157"/>
      <c r="E143" s="168"/>
      <c r="F143" s="169"/>
      <c r="G143" s="157"/>
      <c r="H143" s="168">
        <f t="shared" si="4"/>
        <v>0</v>
      </c>
    </row>
    <row r="144" spans="1:8" ht="15.75" customHeight="1" x14ac:dyDescent="0.25">
      <c r="A144" s="46"/>
      <c r="B144" s="45"/>
      <c r="C144" s="157"/>
      <c r="D144" s="157"/>
      <c r="E144" s="168"/>
      <c r="F144" s="169"/>
      <c r="G144" s="157"/>
      <c r="H144" s="168">
        <f t="shared" si="4"/>
        <v>0</v>
      </c>
    </row>
    <row r="145" spans="1:8" ht="15.75" customHeight="1" x14ac:dyDescent="0.25">
      <c r="A145" s="46"/>
      <c r="B145" s="45"/>
      <c r="C145" s="157"/>
      <c r="D145" s="157"/>
      <c r="E145" s="168"/>
      <c r="F145" s="169"/>
      <c r="G145" s="157"/>
      <c r="H145" s="168">
        <f t="shared" si="4"/>
        <v>0</v>
      </c>
    </row>
    <row r="146" spans="1:8" ht="15.75" customHeight="1" x14ac:dyDescent="0.25">
      <c r="A146" s="46"/>
      <c r="B146" s="45"/>
      <c r="C146" s="157"/>
      <c r="D146" s="157"/>
      <c r="E146" s="168"/>
      <c r="F146" s="169"/>
      <c r="G146" s="157"/>
      <c r="H146" s="168">
        <f t="shared" si="4"/>
        <v>0</v>
      </c>
    </row>
    <row r="147" spans="1:8" ht="15.75" customHeight="1" x14ac:dyDescent="0.25">
      <c r="B147" s="45"/>
      <c r="C147" s="157"/>
      <c r="D147" s="157"/>
      <c r="E147" s="168"/>
      <c r="F147" s="169"/>
      <c r="G147" s="157"/>
      <c r="H147" s="168">
        <f t="shared" si="4"/>
        <v>0</v>
      </c>
    </row>
    <row r="148" spans="1:8" ht="15.75" customHeight="1" x14ac:dyDescent="0.25">
      <c r="A148" s="457" t="s">
        <v>135</v>
      </c>
      <c r="B148" s="45"/>
      <c r="C148" s="157"/>
      <c r="D148" s="157"/>
      <c r="E148" s="168"/>
      <c r="F148" s="169"/>
      <c r="G148" s="157"/>
      <c r="H148" s="168">
        <f t="shared" si="4"/>
        <v>0</v>
      </c>
    </row>
    <row r="149" spans="1:8" ht="15.75" customHeight="1" x14ac:dyDescent="0.25">
      <c r="A149" s="458"/>
      <c r="B149" s="45"/>
      <c r="C149" s="157"/>
      <c r="D149" s="157"/>
      <c r="E149" s="168"/>
      <c r="F149" s="169"/>
      <c r="G149" s="157"/>
      <c r="H149" s="168">
        <f t="shared" si="4"/>
        <v>0</v>
      </c>
    </row>
    <row r="150" spans="1:8" ht="15.75" customHeight="1" x14ac:dyDescent="0.25">
      <c r="A150" s="458"/>
      <c r="B150" s="45"/>
      <c r="C150" s="157"/>
      <c r="D150" s="157"/>
      <c r="E150" s="168"/>
      <c r="F150" s="169"/>
      <c r="G150" s="157"/>
      <c r="H150" s="168">
        <f t="shared" si="4"/>
        <v>0</v>
      </c>
    </row>
    <row r="151" spans="1:8" ht="15.75" customHeight="1" x14ac:dyDescent="0.25">
      <c r="A151" s="458"/>
      <c r="B151" s="45"/>
      <c r="C151" s="157"/>
      <c r="D151" s="157"/>
      <c r="E151" s="168"/>
      <c r="F151" s="169"/>
      <c r="G151" s="157"/>
      <c r="H151" s="168">
        <f t="shared" si="4"/>
        <v>0</v>
      </c>
    </row>
    <row r="152" spans="1:8" ht="15.75" customHeight="1" x14ac:dyDescent="0.25">
      <c r="A152" s="458"/>
      <c r="B152" s="45"/>
      <c r="C152" s="157"/>
      <c r="D152" s="157"/>
      <c r="E152" s="168"/>
      <c r="F152" s="169"/>
      <c r="G152" s="157"/>
      <c r="H152" s="168">
        <f t="shared" si="4"/>
        <v>0</v>
      </c>
    </row>
    <row r="153" spans="1:8" ht="15.75" customHeight="1" x14ac:dyDescent="0.25">
      <c r="A153" s="458"/>
      <c r="B153" s="45"/>
      <c r="C153" s="157"/>
      <c r="D153" s="157"/>
      <c r="E153" s="168"/>
      <c r="F153" s="169"/>
      <c r="G153" s="157"/>
      <c r="H153" s="168">
        <f t="shared" si="4"/>
        <v>0</v>
      </c>
    </row>
    <row r="154" spans="1:8" ht="15.75" customHeight="1" x14ac:dyDescent="0.25">
      <c r="A154" s="458"/>
      <c r="B154" s="45"/>
      <c r="C154" s="157"/>
      <c r="D154" s="157"/>
      <c r="E154" s="168"/>
      <c r="F154" s="169"/>
      <c r="G154" s="157"/>
      <c r="H154" s="168">
        <f>E154*F154*G154</f>
        <v>0</v>
      </c>
    </row>
    <row r="155" spans="1:8" ht="15.75" customHeight="1" x14ac:dyDescent="0.25">
      <c r="A155" s="458"/>
      <c r="B155" s="45"/>
      <c r="C155" s="157"/>
      <c r="D155" s="157"/>
      <c r="E155" s="168"/>
      <c r="F155" s="169"/>
      <c r="G155" s="157"/>
      <c r="H155" s="168">
        <f>E155*F155*G155</f>
        <v>0</v>
      </c>
    </row>
    <row r="156" spans="1:8" ht="15.75" customHeight="1" x14ac:dyDescent="0.25">
      <c r="A156" s="458"/>
      <c r="B156" s="45"/>
      <c r="C156" s="157"/>
      <c r="D156" s="157"/>
      <c r="E156" s="168"/>
      <c r="F156" s="169"/>
      <c r="G156" s="157"/>
      <c r="H156" s="168">
        <f>E156*F156*G156</f>
        <v>0</v>
      </c>
    </row>
    <row r="157" spans="1:8" ht="15.75" customHeight="1" x14ac:dyDescent="0.25">
      <c r="A157" s="459"/>
      <c r="B157" s="45"/>
      <c r="C157" s="157"/>
      <c r="D157" s="157"/>
      <c r="E157" s="168"/>
      <c r="F157" s="169"/>
      <c r="G157" s="157"/>
      <c r="H157" s="168">
        <f>E157*F157*G157</f>
        <v>0</v>
      </c>
    </row>
    <row r="158" spans="1:8" ht="15.75" customHeight="1" x14ac:dyDescent="0.25">
      <c r="C158" s="157"/>
      <c r="D158" s="157"/>
      <c r="E158" s="168"/>
      <c r="F158" s="169"/>
      <c r="G158" s="157"/>
      <c r="H158" s="168">
        <f>E158*F158*G158</f>
        <v>0</v>
      </c>
    </row>
    <row r="159" spans="1:8" ht="15.75" customHeight="1" x14ac:dyDescent="0.25">
      <c r="C159" s="157"/>
      <c r="D159" s="157"/>
      <c r="E159" s="168"/>
      <c r="F159" s="169"/>
      <c r="G159" s="157"/>
      <c r="H159" s="168">
        <f t="shared" ref="H159:H184" si="5">E159*F159*G159</f>
        <v>0</v>
      </c>
    </row>
    <row r="160" spans="1:8" ht="15.75" customHeight="1" x14ac:dyDescent="0.25">
      <c r="C160" s="157"/>
      <c r="D160" s="157"/>
      <c r="E160" s="168"/>
      <c r="F160" s="169"/>
      <c r="G160" s="157"/>
      <c r="H160" s="168">
        <f t="shared" si="5"/>
        <v>0</v>
      </c>
    </row>
    <row r="161" spans="1:8" ht="15.75" customHeight="1" x14ac:dyDescent="0.25">
      <c r="C161" s="157"/>
      <c r="D161" s="157"/>
      <c r="E161" s="168"/>
      <c r="F161" s="169"/>
      <c r="G161" s="157"/>
      <c r="H161" s="168">
        <f t="shared" si="5"/>
        <v>0</v>
      </c>
    </row>
    <row r="162" spans="1:8" ht="15.75" customHeight="1" x14ac:dyDescent="0.25">
      <c r="C162" s="157"/>
      <c r="D162" s="157"/>
      <c r="E162" s="168"/>
      <c r="F162" s="169"/>
      <c r="G162" s="157"/>
      <c r="H162" s="168">
        <f t="shared" si="5"/>
        <v>0</v>
      </c>
    </row>
    <row r="163" spans="1:8" ht="15.75" customHeight="1" x14ac:dyDescent="0.25">
      <c r="C163" s="157"/>
      <c r="D163" s="157"/>
      <c r="E163" s="168"/>
      <c r="F163" s="169"/>
      <c r="G163" s="157"/>
      <c r="H163" s="168">
        <f t="shared" si="5"/>
        <v>0</v>
      </c>
    </row>
    <row r="164" spans="1:8" ht="15.75" customHeight="1" x14ac:dyDescent="0.25">
      <c r="C164" s="157"/>
      <c r="D164" s="157"/>
      <c r="E164" s="168"/>
      <c r="F164" s="169"/>
      <c r="G164" s="157"/>
      <c r="H164" s="168">
        <f t="shared" si="5"/>
        <v>0</v>
      </c>
    </row>
    <row r="165" spans="1:8" ht="15.75" customHeight="1" x14ac:dyDescent="0.25">
      <c r="C165" s="157"/>
      <c r="D165" s="157"/>
      <c r="E165" s="168"/>
      <c r="F165" s="169"/>
      <c r="G165" s="157"/>
      <c r="H165" s="168">
        <f t="shared" si="5"/>
        <v>0</v>
      </c>
    </row>
    <row r="166" spans="1:8" ht="15.75" customHeight="1" x14ac:dyDescent="0.25">
      <c r="C166" s="157"/>
      <c r="D166" s="157"/>
      <c r="E166" s="168"/>
      <c r="F166" s="169"/>
      <c r="G166" s="157"/>
      <c r="H166" s="168">
        <f t="shared" si="5"/>
        <v>0</v>
      </c>
    </row>
    <row r="167" spans="1:8" ht="15.75" customHeight="1" x14ac:dyDescent="0.25">
      <c r="C167" s="157"/>
      <c r="D167" s="157"/>
      <c r="E167" s="168"/>
      <c r="F167" s="169"/>
      <c r="G167" s="157"/>
      <c r="H167" s="168">
        <f t="shared" si="5"/>
        <v>0</v>
      </c>
    </row>
    <row r="168" spans="1:8" ht="15.75" customHeight="1" x14ac:dyDescent="0.25">
      <c r="C168" s="157"/>
      <c r="D168" s="157"/>
      <c r="E168" s="168"/>
      <c r="F168" s="169"/>
      <c r="G168" s="157"/>
      <c r="H168" s="168">
        <f t="shared" si="5"/>
        <v>0</v>
      </c>
    </row>
    <row r="169" spans="1:8" ht="15.75" customHeight="1" x14ac:dyDescent="0.25">
      <c r="C169" s="157"/>
      <c r="D169" s="157"/>
      <c r="E169" s="168"/>
      <c r="F169" s="169"/>
      <c r="G169" s="157"/>
      <c r="H169" s="168">
        <f t="shared" si="5"/>
        <v>0</v>
      </c>
    </row>
    <row r="170" spans="1:8" ht="15.75" customHeight="1" x14ac:dyDescent="0.25">
      <c r="C170" s="157"/>
      <c r="D170" s="157"/>
      <c r="E170" s="168"/>
      <c r="F170" s="169"/>
      <c r="G170" s="157"/>
      <c r="H170" s="168">
        <f t="shared" si="5"/>
        <v>0</v>
      </c>
    </row>
    <row r="171" spans="1:8" ht="15.75" customHeight="1" x14ac:dyDescent="0.25">
      <c r="C171" s="157"/>
      <c r="D171" s="157"/>
      <c r="E171" s="168"/>
      <c r="F171" s="169"/>
      <c r="G171" s="157"/>
      <c r="H171" s="168">
        <f t="shared" si="5"/>
        <v>0</v>
      </c>
    </row>
    <row r="172" spans="1:8" ht="15.75" customHeight="1" x14ac:dyDescent="0.25">
      <c r="C172" s="157"/>
      <c r="D172" s="157"/>
      <c r="E172" s="168"/>
      <c r="F172" s="169"/>
      <c r="G172" s="157"/>
      <c r="H172" s="168">
        <f t="shared" si="5"/>
        <v>0</v>
      </c>
    </row>
    <row r="173" spans="1:8" ht="15.75" customHeight="1" x14ac:dyDescent="0.25">
      <c r="C173" s="157"/>
      <c r="D173" s="157"/>
      <c r="E173" s="168"/>
      <c r="F173" s="169"/>
      <c r="G173" s="157"/>
      <c r="H173" s="168">
        <f t="shared" si="5"/>
        <v>0</v>
      </c>
    </row>
    <row r="174" spans="1:8" ht="15.75" customHeight="1" x14ac:dyDescent="0.25">
      <c r="C174" s="157"/>
      <c r="D174" s="157"/>
      <c r="E174" s="168"/>
      <c r="F174" s="169"/>
      <c r="G174" s="157"/>
      <c r="H174" s="168">
        <f t="shared" si="5"/>
        <v>0</v>
      </c>
    </row>
    <row r="175" spans="1:8" ht="15.75" customHeight="1" x14ac:dyDescent="0.25">
      <c r="A175" s="46"/>
      <c r="B175" s="45"/>
      <c r="C175" s="157"/>
      <c r="D175" s="157"/>
      <c r="E175" s="168"/>
      <c r="F175" s="169"/>
      <c r="G175" s="157"/>
      <c r="H175" s="168">
        <f t="shared" si="5"/>
        <v>0</v>
      </c>
    </row>
    <row r="176" spans="1:8" ht="15.75" customHeight="1" x14ac:dyDescent="0.25">
      <c r="A176" s="46"/>
      <c r="B176" s="45"/>
      <c r="C176" s="157"/>
      <c r="D176" s="157"/>
      <c r="E176" s="168"/>
      <c r="F176" s="169"/>
      <c r="G176" s="157"/>
      <c r="H176" s="168">
        <f t="shared" si="5"/>
        <v>0</v>
      </c>
    </row>
    <row r="177" spans="1:8" ht="15.75" customHeight="1" x14ac:dyDescent="0.25">
      <c r="A177" s="46"/>
      <c r="B177" s="45"/>
      <c r="C177" s="157"/>
      <c r="D177" s="157"/>
      <c r="E177" s="168"/>
      <c r="F177" s="169"/>
      <c r="G177" s="157"/>
      <c r="H177" s="168">
        <f t="shared" si="5"/>
        <v>0</v>
      </c>
    </row>
    <row r="178" spans="1:8" ht="15.75" customHeight="1" x14ac:dyDescent="0.25">
      <c r="B178" s="45"/>
      <c r="C178" s="157"/>
      <c r="D178" s="157"/>
      <c r="E178" s="168"/>
      <c r="F178" s="169"/>
      <c r="G178" s="157"/>
      <c r="H178" s="168">
        <f t="shared" si="5"/>
        <v>0</v>
      </c>
    </row>
    <row r="179" spans="1:8" ht="15.75" customHeight="1" x14ac:dyDescent="0.25">
      <c r="A179" s="457" t="s">
        <v>135</v>
      </c>
      <c r="B179" s="45"/>
      <c r="C179" s="157"/>
      <c r="D179" s="157"/>
      <c r="E179" s="168"/>
      <c r="F179" s="169"/>
      <c r="G179" s="157"/>
      <c r="H179" s="168">
        <f t="shared" si="5"/>
        <v>0</v>
      </c>
    </row>
    <row r="180" spans="1:8" ht="15.75" customHeight="1" x14ac:dyDescent="0.25">
      <c r="A180" s="458"/>
      <c r="B180" s="45"/>
      <c r="C180" s="157"/>
      <c r="D180" s="157"/>
      <c r="E180" s="168"/>
      <c r="F180" s="169"/>
      <c r="G180" s="157"/>
      <c r="H180" s="168">
        <f t="shared" si="5"/>
        <v>0</v>
      </c>
    </row>
    <row r="181" spans="1:8" ht="15.75" customHeight="1" x14ac:dyDescent="0.25">
      <c r="A181" s="458"/>
      <c r="B181" s="45"/>
      <c r="C181" s="157"/>
      <c r="D181" s="157"/>
      <c r="E181" s="168"/>
      <c r="F181" s="169"/>
      <c r="G181" s="157"/>
      <c r="H181" s="168">
        <f t="shared" si="5"/>
        <v>0</v>
      </c>
    </row>
    <row r="182" spans="1:8" ht="15.75" customHeight="1" x14ac:dyDescent="0.25">
      <c r="A182" s="458"/>
      <c r="B182" s="45"/>
      <c r="C182" s="157"/>
      <c r="D182" s="157"/>
      <c r="E182" s="168"/>
      <c r="F182" s="169"/>
      <c r="G182" s="157"/>
      <c r="H182" s="168">
        <f t="shared" si="5"/>
        <v>0</v>
      </c>
    </row>
    <row r="183" spans="1:8" ht="15.75" customHeight="1" x14ac:dyDescent="0.25">
      <c r="A183" s="458"/>
      <c r="B183" s="45"/>
      <c r="C183" s="157"/>
      <c r="D183" s="157"/>
      <c r="E183" s="168"/>
      <c r="F183" s="169"/>
      <c r="G183" s="157"/>
      <c r="H183" s="168">
        <f t="shared" si="5"/>
        <v>0</v>
      </c>
    </row>
    <row r="184" spans="1:8" ht="15.75" customHeight="1" x14ac:dyDescent="0.25">
      <c r="A184" s="458"/>
      <c r="B184" s="45"/>
      <c r="C184" s="157"/>
      <c r="D184" s="157"/>
      <c r="E184" s="168"/>
      <c r="F184" s="169"/>
      <c r="G184" s="157"/>
      <c r="H184" s="168">
        <f t="shared" si="5"/>
        <v>0</v>
      </c>
    </row>
    <row r="185" spans="1:8" ht="15.75" customHeight="1" x14ac:dyDescent="0.25">
      <c r="A185" s="458"/>
      <c r="B185" s="45"/>
      <c r="C185" s="157"/>
      <c r="D185" s="157"/>
      <c r="E185" s="168"/>
      <c r="F185" s="169"/>
      <c r="G185" s="157"/>
      <c r="H185" s="168">
        <f t="shared" ref="H185:H216" si="6">E185*F185*G185</f>
        <v>0</v>
      </c>
    </row>
    <row r="186" spans="1:8" ht="15.75" customHeight="1" x14ac:dyDescent="0.25">
      <c r="A186" s="458"/>
      <c r="B186" s="45"/>
      <c r="C186" s="157"/>
      <c r="D186" s="157"/>
      <c r="E186" s="168"/>
      <c r="F186" s="169"/>
      <c r="G186" s="157"/>
      <c r="H186" s="168">
        <f t="shared" si="6"/>
        <v>0</v>
      </c>
    </row>
    <row r="187" spans="1:8" ht="15.75" customHeight="1" x14ac:dyDescent="0.25">
      <c r="A187" s="458"/>
      <c r="B187" s="45"/>
      <c r="C187" s="157"/>
      <c r="D187" s="157"/>
      <c r="E187" s="168"/>
      <c r="F187" s="169"/>
      <c r="G187" s="157"/>
      <c r="H187" s="168">
        <f t="shared" si="6"/>
        <v>0</v>
      </c>
    </row>
    <row r="188" spans="1:8" ht="15.75" customHeight="1" x14ac:dyDescent="0.25">
      <c r="A188" s="459"/>
      <c r="B188" s="45"/>
      <c r="C188" s="157"/>
      <c r="D188" s="157"/>
      <c r="E188" s="168"/>
      <c r="F188" s="169"/>
      <c r="G188" s="157"/>
      <c r="H188" s="168">
        <f t="shared" si="6"/>
        <v>0</v>
      </c>
    </row>
    <row r="189" spans="1:8" ht="15.75" customHeight="1" x14ac:dyDescent="0.25">
      <c r="C189" s="157"/>
      <c r="D189" s="157"/>
      <c r="E189" s="168"/>
      <c r="F189" s="169"/>
      <c r="G189" s="157"/>
      <c r="H189" s="168">
        <f t="shared" si="6"/>
        <v>0</v>
      </c>
    </row>
    <row r="190" spans="1:8" ht="15.75" customHeight="1" x14ac:dyDescent="0.25">
      <c r="C190" s="157"/>
      <c r="D190" s="157"/>
      <c r="E190" s="168"/>
      <c r="F190" s="169"/>
      <c r="G190" s="157"/>
      <c r="H190" s="168">
        <f t="shared" si="6"/>
        <v>0</v>
      </c>
    </row>
    <row r="191" spans="1:8" ht="15.75" customHeight="1" x14ac:dyDescent="0.25">
      <c r="C191" s="157"/>
      <c r="D191" s="157"/>
      <c r="E191" s="168"/>
      <c r="F191" s="169"/>
      <c r="G191" s="157"/>
      <c r="H191" s="168">
        <f t="shared" si="6"/>
        <v>0</v>
      </c>
    </row>
    <row r="192" spans="1:8" ht="15.75" customHeight="1" x14ac:dyDescent="0.25">
      <c r="C192" s="157"/>
      <c r="D192" s="157"/>
      <c r="E192" s="168"/>
      <c r="F192" s="169"/>
      <c r="G192" s="157"/>
      <c r="H192" s="168">
        <f t="shared" si="6"/>
        <v>0</v>
      </c>
    </row>
    <row r="193" spans="1:8" ht="15.75" customHeight="1" x14ac:dyDescent="0.25">
      <c r="C193" s="157"/>
      <c r="D193" s="157"/>
      <c r="E193" s="168"/>
      <c r="F193" s="169"/>
      <c r="G193" s="157"/>
      <c r="H193" s="168">
        <f t="shared" si="6"/>
        <v>0</v>
      </c>
    </row>
    <row r="194" spans="1:8" ht="15.75" customHeight="1" x14ac:dyDescent="0.25">
      <c r="C194" s="157"/>
      <c r="D194" s="157"/>
      <c r="E194" s="168"/>
      <c r="F194" s="169"/>
      <c r="G194" s="157"/>
      <c r="H194" s="168">
        <f t="shared" si="6"/>
        <v>0</v>
      </c>
    </row>
    <row r="195" spans="1:8" ht="15.75" customHeight="1" x14ac:dyDescent="0.25">
      <c r="C195" s="157"/>
      <c r="D195" s="157"/>
      <c r="E195" s="168"/>
      <c r="F195" s="169"/>
      <c r="G195" s="157"/>
      <c r="H195" s="168">
        <f t="shared" si="6"/>
        <v>0</v>
      </c>
    </row>
    <row r="196" spans="1:8" ht="15.75" customHeight="1" x14ac:dyDescent="0.25">
      <c r="C196" s="157"/>
      <c r="D196" s="157"/>
      <c r="E196" s="168"/>
      <c r="F196" s="169"/>
      <c r="G196" s="157"/>
      <c r="H196" s="168">
        <f t="shared" si="6"/>
        <v>0</v>
      </c>
    </row>
    <row r="197" spans="1:8" ht="15.75" customHeight="1" x14ac:dyDescent="0.25">
      <c r="C197" s="157"/>
      <c r="D197" s="157"/>
      <c r="E197" s="168"/>
      <c r="F197" s="169"/>
      <c r="G197" s="157"/>
      <c r="H197" s="168">
        <f t="shared" si="6"/>
        <v>0</v>
      </c>
    </row>
    <row r="198" spans="1:8" ht="15.75" customHeight="1" x14ac:dyDescent="0.25">
      <c r="C198" s="157"/>
      <c r="D198" s="157"/>
      <c r="E198" s="168"/>
      <c r="F198" s="169"/>
      <c r="G198" s="157"/>
      <c r="H198" s="168">
        <f t="shared" si="6"/>
        <v>0</v>
      </c>
    </row>
    <row r="199" spans="1:8" ht="15.75" customHeight="1" x14ac:dyDescent="0.25">
      <c r="C199" s="157"/>
      <c r="D199" s="157"/>
      <c r="E199" s="168"/>
      <c r="F199" s="169"/>
      <c r="G199" s="157"/>
      <c r="H199" s="168">
        <f t="shared" si="6"/>
        <v>0</v>
      </c>
    </row>
    <row r="200" spans="1:8" ht="15.75" customHeight="1" x14ac:dyDescent="0.25">
      <c r="C200" s="157"/>
      <c r="D200" s="157"/>
      <c r="E200" s="168"/>
      <c r="F200" s="169"/>
      <c r="G200" s="157"/>
      <c r="H200" s="168">
        <f t="shared" si="6"/>
        <v>0</v>
      </c>
    </row>
    <row r="201" spans="1:8" ht="15.75" customHeight="1" x14ac:dyDescent="0.25">
      <c r="C201" s="157"/>
      <c r="D201" s="157"/>
      <c r="E201" s="168"/>
      <c r="F201" s="169"/>
      <c r="G201" s="157"/>
      <c r="H201" s="168">
        <f t="shared" si="6"/>
        <v>0</v>
      </c>
    </row>
    <row r="202" spans="1:8" ht="15.75" customHeight="1" x14ac:dyDescent="0.25">
      <c r="C202" s="157"/>
      <c r="D202" s="157"/>
      <c r="E202" s="168"/>
      <c r="F202" s="169"/>
      <c r="G202" s="157"/>
      <c r="H202" s="168">
        <f t="shared" si="6"/>
        <v>0</v>
      </c>
    </row>
    <row r="203" spans="1:8" ht="15.75" customHeight="1" x14ac:dyDescent="0.25">
      <c r="C203" s="157"/>
      <c r="D203" s="157"/>
      <c r="E203" s="168"/>
      <c r="F203" s="169"/>
      <c r="G203" s="157"/>
      <c r="H203" s="168">
        <f t="shared" si="6"/>
        <v>0</v>
      </c>
    </row>
    <row r="204" spans="1:8" ht="15.75" customHeight="1" x14ac:dyDescent="0.25">
      <c r="C204" s="157"/>
      <c r="D204" s="157"/>
      <c r="E204" s="168"/>
      <c r="F204" s="169"/>
      <c r="G204" s="157"/>
      <c r="H204" s="168">
        <f t="shared" si="6"/>
        <v>0</v>
      </c>
    </row>
    <row r="205" spans="1:8" ht="15.75" customHeight="1" x14ac:dyDescent="0.25">
      <c r="C205" s="157"/>
      <c r="D205" s="157"/>
      <c r="E205" s="168"/>
      <c r="F205" s="169"/>
      <c r="G205" s="157"/>
      <c r="H205" s="168">
        <f t="shared" si="6"/>
        <v>0</v>
      </c>
    </row>
    <row r="206" spans="1:8" ht="15.75" customHeight="1" x14ac:dyDescent="0.25">
      <c r="A206" s="46"/>
      <c r="B206" s="45"/>
      <c r="C206" s="157"/>
      <c r="D206" s="157"/>
      <c r="E206" s="168"/>
      <c r="F206" s="169"/>
      <c r="G206" s="157"/>
      <c r="H206" s="168">
        <f t="shared" si="6"/>
        <v>0</v>
      </c>
    </row>
    <row r="207" spans="1:8" ht="15.75" customHeight="1" x14ac:dyDescent="0.25">
      <c r="A207" s="46"/>
      <c r="B207" s="45"/>
      <c r="C207" s="157"/>
      <c r="D207" s="157"/>
      <c r="E207" s="168"/>
      <c r="F207" s="169"/>
      <c r="G207" s="157"/>
      <c r="H207" s="168">
        <f t="shared" si="6"/>
        <v>0</v>
      </c>
    </row>
    <row r="208" spans="1:8" ht="15.75" customHeight="1" x14ac:dyDescent="0.25">
      <c r="A208" s="46"/>
      <c r="B208" s="45"/>
      <c r="C208" s="157"/>
      <c r="D208" s="157"/>
      <c r="E208" s="168"/>
      <c r="F208" s="169"/>
      <c r="G208" s="157"/>
      <c r="H208" s="168">
        <f t="shared" si="6"/>
        <v>0</v>
      </c>
    </row>
    <row r="209" spans="1:8" ht="15.75" customHeight="1" x14ac:dyDescent="0.25">
      <c r="B209" s="45"/>
      <c r="C209" s="157"/>
      <c r="D209" s="157"/>
      <c r="E209" s="168"/>
      <c r="F209" s="169"/>
      <c r="G209" s="157"/>
      <c r="H209" s="168">
        <f t="shared" si="6"/>
        <v>0</v>
      </c>
    </row>
    <row r="210" spans="1:8" ht="15.75" customHeight="1" x14ac:dyDescent="0.25">
      <c r="A210" s="457" t="s">
        <v>135</v>
      </c>
      <c r="B210" s="45"/>
      <c r="C210" s="157"/>
      <c r="D210" s="157"/>
      <c r="E210" s="168"/>
      <c r="F210" s="169"/>
      <c r="G210" s="157"/>
      <c r="H210" s="168">
        <f t="shared" si="6"/>
        <v>0</v>
      </c>
    </row>
    <row r="211" spans="1:8" ht="15.75" customHeight="1" x14ac:dyDescent="0.25">
      <c r="A211" s="458"/>
      <c r="B211" s="45"/>
      <c r="C211" s="157"/>
      <c r="D211" s="157"/>
      <c r="E211" s="168"/>
      <c r="F211" s="169"/>
      <c r="G211" s="157"/>
      <c r="H211" s="168">
        <f t="shared" si="6"/>
        <v>0</v>
      </c>
    </row>
    <row r="212" spans="1:8" ht="15.75" customHeight="1" x14ac:dyDescent="0.25">
      <c r="A212" s="458"/>
      <c r="B212" s="45"/>
      <c r="C212" s="157"/>
      <c r="D212" s="157"/>
      <c r="E212" s="168"/>
      <c r="F212" s="169"/>
      <c r="G212" s="157"/>
      <c r="H212" s="168">
        <f t="shared" si="6"/>
        <v>0</v>
      </c>
    </row>
    <row r="213" spans="1:8" ht="15.75" customHeight="1" x14ac:dyDescent="0.25">
      <c r="A213" s="458"/>
      <c r="B213" s="45"/>
      <c r="C213" s="157"/>
      <c r="D213" s="157"/>
      <c r="E213" s="168"/>
      <c r="F213" s="169"/>
      <c r="G213" s="157"/>
      <c r="H213" s="168">
        <f t="shared" si="6"/>
        <v>0</v>
      </c>
    </row>
    <row r="214" spans="1:8" ht="15.75" customHeight="1" x14ac:dyDescent="0.25">
      <c r="A214" s="458"/>
      <c r="B214" s="45"/>
      <c r="C214" s="157"/>
      <c r="D214" s="157"/>
      <c r="E214" s="168"/>
      <c r="F214" s="169"/>
      <c r="G214" s="157"/>
      <c r="H214" s="168">
        <f t="shared" si="6"/>
        <v>0</v>
      </c>
    </row>
    <row r="215" spans="1:8" ht="15.75" customHeight="1" x14ac:dyDescent="0.25">
      <c r="A215" s="458"/>
      <c r="B215" s="45"/>
      <c r="C215" s="157"/>
      <c r="D215" s="157"/>
      <c r="E215" s="168"/>
      <c r="F215" s="169"/>
      <c r="G215" s="157"/>
      <c r="H215" s="168">
        <f t="shared" si="6"/>
        <v>0</v>
      </c>
    </row>
    <row r="216" spans="1:8" ht="15.75" customHeight="1" x14ac:dyDescent="0.25">
      <c r="A216" s="458"/>
      <c r="B216" s="45"/>
      <c r="C216" s="157"/>
      <c r="D216" s="157"/>
      <c r="E216" s="168"/>
      <c r="F216" s="169"/>
      <c r="G216" s="157"/>
      <c r="H216" s="168">
        <f t="shared" si="6"/>
        <v>0</v>
      </c>
    </row>
    <row r="217" spans="1:8" ht="15.75" customHeight="1" x14ac:dyDescent="0.25">
      <c r="A217" s="458"/>
      <c r="B217" s="45"/>
      <c r="C217" s="157"/>
      <c r="D217" s="157"/>
      <c r="E217" s="168"/>
      <c r="F217" s="169"/>
      <c r="G217" s="157"/>
      <c r="H217" s="168">
        <f t="shared" ref="H217:H247" si="7">E217*F217*G217</f>
        <v>0</v>
      </c>
    </row>
    <row r="218" spans="1:8" ht="15.75" customHeight="1" x14ac:dyDescent="0.25">
      <c r="A218" s="458"/>
      <c r="B218" s="45"/>
      <c r="C218" s="157"/>
      <c r="D218" s="157"/>
      <c r="E218" s="168"/>
      <c r="F218" s="169"/>
      <c r="G218" s="157"/>
      <c r="H218" s="168">
        <f t="shared" si="7"/>
        <v>0</v>
      </c>
    </row>
    <row r="219" spans="1:8" ht="15.75" customHeight="1" x14ac:dyDescent="0.25">
      <c r="A219" s="459"/>
      <c r="B219" s="45"/>
      <c r="C219" s="157"/>
      <c r="D219" s="157"/>
      <c r="E219" s="168"/>
      <c r="F219" s="169"/>
      <c r="G219" s="157"/>
      <c r="H219" s="168">
        <f t="shared" si="7"/>
        <v>0</v>
      </c>
    </row>
    <row r="220" spans="1:8" ht="15.75" customHeight="1" x14ac:dyDescent="0.25">
      <c r="C220" s="157"/>
      <c r="D220" s="157"/>
      <c r="E220" s="168"/>
      <c r="F220" s="169"/>
      <c r="G220" s="157"/>
      <c r="H220" s="168">
        <f t="shared" si="7"/>
        <v>0</v>
      </c>
    </row>
    <row r="221" spans="1:8" ht="15.75" customHeight="1" x14ac:dyDescent="0.25">
      <c r="C221" s="157"/>
      <c r="D221" s="157"/>
      <c r="E221" s="168"/>
      <c r="F221" s="169"/>
      <c r="G221" s="157"/>
      <c r="H221" s="168">
        <f t="shared" si="7"/>
        <v>0</v>
      </c>
    </row>
    <row r="222" spans="1:8" ht="15.75" customHeight="1" x14ac:dyDescent="0.25">
      <c r="C222" s="157"/>
      <c r="D222" s="157"/>
      <c r="E222" s="168"/>
      <c r="F222" s="169"/>
      <c r="G222" s="157"/>
      <c r="H222" s="168">
        <f t="shared" si="7"/>
        <v>0</v>
      </c>
    </row>
    <row r="223" spans="1:8" ht="15.75" customHeight="1" x14ac:dyDescent="0.25">
      <c r="C223" s="157"/>
      <c r="D223" s="157"/>
      <c r="E223" s="168"/>
      <c r="F223" s="169"/>
      <c r="G223" s="157"/>
      <c r="H223" s="168">
        <f t="shared" si="7"/>
        <v>0</v>
      </c>
    </row>
    <row r="224" spans="1:8" ht="15.75" customHeight="1" x14ac:dyDescent="0.25">
      <c r="C224" s="157"/>
      <c r="D224" s="157"/>
      <c r="E224" s="168"/>
      <c r="F224" s="169"/>
      <c r="G224" s="157"/>
      <c r="H224" s="168">
        <f t="shared" si="7"/>
        <v>0</v>
      </c>
    </row>
    <row r="225" spans="1:8" ht="15.75" customHeight="1" x14ac:dyDescent="0.25">
      <c r="C225" s="157"/>
      <c r="D225" s="157"/>
      <c r="E225" s="168"/>
      <c r="F225" s="169"/>
      <c r="G225" s="157"/>
      <c r="H225" s="168">
        <f t="shared" si="7"/>
        <v>0</v>
      </c>
    </row>
    <row r="226" spans="1:8" ht="15.75" customHeight="1" x14ac:dyDescent="0.25">
      <c r="C226" s="157"/>
      <c r="D226" s="157"/>
      <c r="E226" s="168"/>
      <c r="F226" s="169"/>
      <c r="G226" s="157"/>
      <c r="H226" s="168">
        <f t="shared" si="7"/>
        <v>0</v>
      </c>
    </row>
    <row r="227" spans="1:8" ht="15.75" customHeight="1" x14ac:dyDescent="0.25">
      <c r="C227" s="157"/>
      <c r="D227" s="157"/>
      <c r="E227" s="168"/>
      <c r="F227" s="169"/>
      <c r="G227" s="157"/>
      <c r="H227" s="168">
        <f t="shared" si="7"/>
        <v>0</v>
      </c>
    </row>
    <row r="228" spans="1:8" ht="15.75" customHeight="1" x14ac:dyDescent="0.25">
      <c r="C228" s="157"/>
      <c r="D228" s="157"/>
      <c r="E228" s="168"/>
      <c r="F228" s="169"/>
      <c r="G228" s="157"/>
      <c r="H228" s="168">
        <f t="shared" si="7"/>
        <v>0</v>
      </c>
    </row>
    <row r="229" spans="1:8" ht="15.75" customHeight="1" x14ac:dyDescent="0.25">
      <c r="C229" s="157"/>
      <c r="D229" s="157"/>
      <c r="E229" s="168"/>
      <c r="F229" s="169"/>
      <c r="G229" s="157"/>
      <c r="H229" s="168">
        <f t="shared" si="7"/>
        <v>0</v>
      </c>
    </row>
    <row r="230" spans="1:8" ht="15.75" customHeight="1" x14ac:dyDescent="0.25">
      <c r="C230" s="157"/>
      <c r="D230" s="157"/>
      <c r="E230" s="168"/>
      <c r="F230" s="169"/>
      <c r="G230" s="157"/>
      <c r="H230" s="168">
        <f t="shared" si="7"/>
        <v>0</v>
      </c>
    </row>
    <row r="231" spans="1:8" ht="15.75" customHeight="1" x14ac:dyDescent="0.25">
      <c r="C231" s="157"/>
      <c r="D231" s="157"/>
      <c r="E231" s="168"/>
      <c r="F231" s="169"/>
      <c r="G231" s="157"/>
      <c r="H231" s="168">
        <f t="shared" si="7"/>
        <v>0</v>
      </c>
    </row>
    <row r="232" spans="1:8" ht="15.75" customHeight="1" x14ac:dyDescent="0.25">
      <c r="C232" s="157"/>
      <c r="D232" s="157"/>
      <c r="E232" s="168"/>
      <c r="F232" s="169"/>
      <c r="G232" s="157"/>
      <c r="H232" s="168">
        <f t="shared" si="7"/>
        <v>0</v>
      </c>
    </row>
    <row r="233" spans="1:8" ht="15.75" customHeight="1" x14ac:dyDescent="0.25">
      <c r="C233" s="157"/>
      <c r="D233" s="157"/>
      <c r="E233" s="168"/>
      <c r="F233" s="169"/>
      <c r="G233" s="157"/>
      <c r="H233" s="168">
        <f t="shared" si="7"/>
        <v>0</v>
      </c>
    </row>
    <row r="234" spans="1:8" ht="15.75" customHeight="1" x14ac:dyDescent="0.25">
      <c r="C234" s="157"/>
      <c r="D234" s="157"/>
      <c r="E234" s="168"/>
      <c r="F234" s="169"/>
      <c r="G234" s="157"/>
      <c r="H234" s="168">
        <f t="shared" si="7"/>
        <v>0</v>
      </c>
    </row>
    <row r="235" spans="1:8" ht="15.75" customHeight="1" x14ac:dyDescent="0.25">
      <c r="C235" s="157"/>
      <c r="D235" s="157"/>
      <c r="E235" s="168"/>
      <c r="F235" s="169"/>
      <c r="G235" s="157"/>
      <c r="H235" s="168">
        <f t="shared" si="7"/>
        <v>0</v>
      </c>
    </row>
    <row r="236" spans="1:8" ht="15.75" customHeight="1" x14ac:dyDescent="0.25">
      <c r="C236" s="157"/>
      <c r="D236" s="157"/>
      <c r="E236" s="168"/>
      <c r="F236" s="169"/>
      <c r="G236" s="157"/>
      <c r="H236" s="168">
        <f t="shared" si="7"/>
        <v>0</v>
      </c>
    </row>
    <row r="237" spans="1:8" ht="15.75" customHeight="1" x14ac:dyDescent="0.25">
      <c r="C237" s="157"/>
      <c r="D237" s="157"/>
      <c r="E237" s="168"/>
      <c r="F237" s="169"/>
      <c r="G237" s="157"/>
      <c r="H237" s="168">
        <f t="shared" si="7"/>
        <v>0</v>
      </c>
    </row>
    <row r="238" spans="1:8" ht="15.75" customHeight="1" x14ac:dyDescent="0.25">
      <c r="A238" s="119"/>
      <c r="C238" s="157"/>
      <c r="D238" s="157"/>
      <c r="E238" s="168"/>
      <c r="F238" s="169"/>
      <c r="G238" s="157"/>
      <c r="H238" s="168">
        <f t="shared" si="7"/>
        <v>0</v>
      </c>
    </row>
    <row r="239" spans="1:8" ht="15.75" customHeight="1" x14ac:dyDescent="0.25">
      <c r="A239" s="119"/>
      <c r="B239" s="45"/>
      <c r="C239" s="157"/>
      <c r="D239" s="157"/>
      <c r="E239" s="168"/>
      <c r="F239" s="169"/>
      <c r="G239" s="157"/>
      <c r="H239" s="168">
        <f t="shared" si="7"/>
        <v>0</v>
      </c>
    </row>
    <row r="240" spans="1:8" ht="15.75" customHeight="1" x14ac:dyDescent="0.25">
      <c r="A240" s="119"/>
      <c r="B240" s="45"/>
      <c r="C240" s="157"/>
      <c r="D240" s="157"/>
      <c r="E240" s="168"/>
      <c r="F240" s="169"/>
      <c r="G240" s="157"/>
      <c r="H240" s="168">
        <f t="shared" si="7"/>
        <v>0</v>
      </c>
    </row>
    <row r="241" spans="1:8" ht="15.75" customHeight="1" x14ac:dyDescent="0.25">
      <c r="A241" s="120"/>
      <c r="B241" s="45"/>
      <c r="C241" s="157"/>
      <c r="D241" s="157"/>
      <c r="E241" s="168"/>
      <c r="F241" s="169"/>
      <c r="G241" s="157"/>
      <c r="H241" s="168">
        <f t="shared" si="7"/>
        <v>0</v>
      </c>
    </row>
    <row r="242" spans="1:8" ht="15.75" customHeight="1" x14ac:dyDescent="0.25">
      <c r="A242" s="457" t="s">
        <v>135</v>
      </c>
      <c r="B242" s="45"/>
      <c r="C242" s="157"/>
      <c r="D242" s="157"/>
      <c r="E242" s="168"/>
      <c r="F242" s="169"/>
      <c r="G242" s="157"/>
      <c r="H242" s="168">
        <f t="shared" si="7"/>
        <v>0</v>
      </c>
    </row>
    <row r="243" spans="1:8" ht="15.75" customHeight="1" x14ac:dyDescent="0.25">
      <c r="A243" s="458"/>
      <c r="B243" s="45"/>
      <c r="C243" s="157"/>
      <c r="D243" s="157"/>
      <c r="E243" s="168"/>
      <c r="F243" s="169"/>
      <c r="G243" s="157"/>
      <c r="H243" s="168">
        <f t="shared" si="7"/>
        <v>0</v>
      </c>
    </row>
    <row r="244" spans="1:8" ht="15.75" customHeight="1" x14ac:dyDescent="0.25">
      <c r="A244" s="458"/>
      <c r="B244" s="45"/>
      <c r="C244" s="157"/>
      <c r="D244" s="157"/>
      <c r="E244" s="168"/>
      <c r="F244" s="169"/>
      <c r="G244" s="157"/>
      <c r="H244" s="168">
        <f t="shared" si="7"/>
        <v>0</v>
      </c>
    </row>
    <row r="245" spans="1:8" ht="15.75" customHeight="1" x14ac:dyDescent="0.25">
      <c r="A245" s="458"/>
      <c r="B245" s="45"/>
      <c r="C245" s="157"/>
      <c r="D245" s="157"/>
      <c r="E245" s="168"/>
      <c r="F245" s="169"/>
      <c r="G245" s="157"/>
      <c r="H245" s="168">
        <f t="shared" si="7"/>
        <v>0</v>
      </c>
    </row>
    <row r="246" spans="1:8" ht="15.75" customHeight="1" x14ac:dyDescent="0.25">
      <c r="A246" s="458"/>
      <c r="B246" s="45"/>
      <c r="C246" s="157"/>
      <c r="D246" s="157"/>
      <c r="E246" s="168"/>
      <c r="F246" s="169"/>
      <c r="G246" s="157"/>
      <c r="H246" s="168">
        <f t="shared" si="7"/>
        <v>0</v>
      </c>
    </row>
    <row r="247" spans="1:8" ht="15.75" customHeight="1" x14ac:dyDescent="0.25">
      <c r="A247" s="458"/>
      <c r="B247" s="45"/>
      <c r="C247" s="157"/>
      <c r="D247" s="157"/>
      <c r="E247" s="168"/>
      <c r="F247" s="169"/>
      <c r="G247" s="157"/>
      <c r="H247" s="168">
        <f t="shared" si="7"/>
        <v>0</v>
      </c>
    </row>
    <row r="248" spans="1:8" ht="15.75" customHeight="1" x14ac:dyDescent="0.25">
      <c r="A248" s="458"/>
      <c r="C248" s="1"/>
      <c r="D248" s="1"/>
      <c r="E248" s="143"/>
      <c r="F248" s="1"/>
      <c r="G248" s="179"/>
      <c r="H248" s="578">
        <f>SUM(H6:H247)</f>
        <v>0</v>
      </c>
    </row>
    <row r="249" spans="1:8" ht="15.75" customHeight="1" thickBot="1" x14ac:dyDescent="0.3">
      <c r="A249" s="458"/>
      <c r="C249" s="44" t="s">
        <v>157</v>
      </c>
      <c r="D249" s="1"/>
      <c r="E249" s="143"/>
      <c r="F249" s="180"/>
      <c r="G249" s="167" t="s">
        <v>73</v>
      </c>
      <c r="H249" s="579"/>
    </row>
    <row r="250" spans="1:8" ht="15.75" customHeight="1" x14ac:dyDescent="0.25">
      <c r="A250" s="458"/>
      <c r="C250" s="175"/>
      <c r="D250" s="176"/>
      <c r="E250" s="177"/>
      <c r="F250" s="178"/>
      <c r="G250" s="580" t="s">
        <v>74</v>
      </c>
      <c r="H250" s="581"/>
    </row>
    <row r="251" spans="1:8" ht="15.75" customHeight="1" thickBot="1" x14ac:dyDescent="0.3">
      <c r="A251" s="459"/>
      <c r="C251" s="117"/>
      <c r="D251" s="117"/>
      <c r="E251" s="174"/>
      <c r="F251" s="117"/>
      <c r="G251" s="575" t="s">
        <v>134</v>
      </c>
      <c r="H251" s="576"/>
    </row>
    <row r="252" spans="1:8" ht="15.75" customHeight="1" x14ac:dyDescent="0.2"/>
    <row r="253" spans="1:8" ht="15.75" customHeight="1" x14ac:dyDescent="0.2"/>
  </sheetData>
  <sheetProtection algorithmName="SHA-512" hashValue="S5KcGw2Kc6f2dAl/cdPC4oGmfGVnnenQBGA1h5BBgj8J/28E/ryE6bdX91owLTYFR+5DabL9OEk4Bm8egwi3Xg==" saltValue="oHkLw2qcK5xhHZAoAwMMiA==" spinCount="100000" sheet="1" selectLockedCells="1"/>
  <mergeCells count="16">
    <mergeCell ref="A55:A64"/>
    <mergeCell ref="A210:A219"/>
    <mergeCell ref="A242:A251"/>
    <mergeCell ref="H248:H249"/>
    <mergeCell ref="G250:H250"/>
    <mergeCell ref="G251:H251"/>
    <mergeCell ref="A179:A188"/>
    <mergeCell ref="A148:A157"/>
    <mergeCell ref="A117:A126"/>
    <mergeCell ref="A86:A95"/>
    <mergeCell ref="A24:A33"/>
    <mergeCell ref="A1:H1"/>
    <mergeCell ref="A2:H2"/>
    <mergeCell ref="D3:E3"/>
    <mergeCell ref="G3:H3"/>
    <mergeCell ref="C4:H4"/>
  </mergeCells>
  <pageMargins left="0.25" right="0.25" top="0.5" bottom="0.5" header="0.3" footer="0.3"/>
  <pageSetup fitToHeight="0" orientation="landscape" r:id="rId1"/>
  <headerFooter>
    <oddHeader>&amp;L&amp;"Times New Roman,Regular"&amp;11 2019-2020 School Year&amp;R&amp;"Times New Roman,Regular"&amp;11Attachment CR6</oddHeader>
    <oddFooter>&amp;L&amp;"Times New Roman,Regular"&amp;11SFA Labor&amp;C&amp;"Times New Roman,Regular"&amp;11Page &amp;P of &amp;N&amp;R&amp;"Times New Roman,Regular"&amp;11Revised October 31, 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S135"/>
  <sheetViews>
    <sheetView zoomScaleNormal="100" workbookViewId="0">
      <selection activeCell="D3" sqref="D3:K3"/>
    </sheetView>
  </sheetViews>
  <sheetFormatPr defaultColWidth="9.140625" defaultRowHeight="12.75" x14ac:dyDescent="0.2"/>
  <cols>
    <col min="1" max="1" width="5.7109375" style="43" customWidth="1"/>
    <col min="2" max="2" width="3.7109375" style="43" customWidth="1"/>
    <col min="3" max="4" width="28.7109375" style="43" customWidth="1"/>
    <col min="5" max="18" width="3.7109375" style="43" customWidth="1"/>
    <col min="19" max="19" width="16.85546875" style="43" customWidth="1"/>
    <col min="20" max="16384" width="9.140625" style="43"/>
  </cols>
  <sheetData>
    <row r="1" spans="1:19" ht="18.75" customHeight="1" x14ac:dyDescent="0.3">
      <c r="A1" s="571" t="s">
        <v>99</v>
      </c>
      <c r="B1" s="571"/>
      <c r="C1" s="571"/>
      <c r="D1" s="571"/>
      <c r="E1" s="571"/>
      <c r="F1" s="571"/>
      <c r="G1" s="571"/>
      <c r="H1" s="571"/>
      <c r="I1" s="571"/>
      <c r="J1" s="571"/>
      <c r="K1" s="571"/>
      <c r="L1" s="571"/>
      <c r="M1" s="571"/>
      <c r="N1" s="571"/>
      <c r="O1" s="571"/>
      <c r="P1" s="571"/>
      <c r="Q1" s="571"/>
      <c r="R1" s="571"/>
      <c r="S1" s="571"/>
    </row>
    <row r="2" spans="1:19" ht="15.75" customHeight="1" x14ac:dyDescent="0.25">
      <c r="A2" s="502" t="s">
        <v>92</v>
      </c>
      <c r="B2" s="502"/>
      <c r="C2" s="502"/>
      <c r="D2" s="502"/>
      <c r="E2" s="502"/>
      <c r="F2" s="502"/>
      <c r="G2" s="502"/>
      <c r="H2" s="502"/>
      <c r="I2" s="502"/>
      <c r="J2" s="502"/>
      <c r="K2" s="502"/>
      <c r="L2" s="502"/>
      <c r="M2" s="502"/>
      <c r="N2" s="502"/>
      <c r="O2" s="502"/>
      <c r="P2" s="502"/>
      <c r="Q2" s="502"/>
      <c r="R2" s="502"/>
      <c r="S2" s="502"/>
    </row>
    <row r="3" spans="1:19" ht="15.75" customHeight="1" thickBot="1" x14ac:dyDescent="0.3">
      <c r="A3" s="1"/>
      <c r="B3" s="42"/>
      <c r="C3" s="173" t="s">
        <v>131</v>
      </c>
      <c r="D3" s="589" t="s">
        <v>401</v>
      </c>
      <c r="E3" s="589"/>
      <c r="F3" s="589"/>
      <c r="G3" s="589"/>
      <c r="H3" s="589"/>
      <c r="I3" s="589"/>
      <c r="J3" s="589"/>
      <c r="K3" s="589"/>
      <c r="L3" s="44"/>
      <c r="M3" s="44"/>
      <c r="N3" s="44"/>
      <c r="O3" s="44"/>
      <c r="P3" s="44"/>
      <c r="Q3" s="44"/>
      <c r="R3" s="44"/>
      <c r="S3" s="44"/>
    </row>
    <row r="4" spans="1:19" ht="15.75" customHeight="1" x14ac:dyDescent="0.25">
      <c r="A4" s="1"/>
      <c r="B4" s="1"/>
      <c r="C4" s="42"/>
      <c r="D4" s="42"/>
      <c r="E4" s="42"/>
      <c r="F4" s="42"/>
      <c r="G4" s="42"/>
      <c r="H4" s="42"/>
      <c r="I4" s="42"/>
      <c r="J4" s="42"/>
      <c r="K4" s="42"/>
      <c r="L4" s="42"/>
      <c r="M4" s="42"/>
      <c r="N4" s="42"/>
      <c r="O4" s="42"/>
      <c r="P4" s="42"/>
      <c r="Q4" s="42"/>
      <c r="R4" s="42"/>
      <c r="S4" s="42"/>
    </row>
    <row r="5" spans="1:19" ht="15.75" customHeight="1" x14ac:dyDescent="0.25">
      <c r="E5" s="585" t="s">
        <v>75</v>
      </c>
      <c r="F5" s="585"/>
      <c r="G5" s="585"/>
      <c r="H5" s="585"/>
      <c r="I5" s="585"/>
      <c r="J5" s="585"/>
      <c r="K5" s="585"/>
      <c r="L5" s="585"/>
      <c r="M5" s="585"/>
      <c r="N5" s="585"/>
      <c r="O5" s="585"/>
      <c r="P5" s="585"/>
      <c r="Q5" s="585"/>
      <c r="R5" s="585"/>
    </row>
    <row r="6" spans="1:19" ht="94.5" customHeight="1" x14ac:dyDescent="0.25">
      <c r="C6" s="170" t="s">
        <v>67</v>
      </c>
      <c r="D6" s="171" t="s">
        <v>158</v>
      </c>
      <c r="E6" s="160" t="s">
        <v>76</v>
      </c>
      <c r="F6" s="161" t="s">
        <v>77</v>
      </c>
      <c r="G6" s="161" t="s">
        <v>78</v>
      </c>
      <c r="H6" s="162" t="s">
        <v>79</v>
      </c>
      <c r="I6" s="162" t="s">
        <v>80</v>
      </c>
      <c r="J6" s="162" t="s">
        <v>81</v>
      </c>
      <c r="K6" s="162" t="s">
        <v>82</v>
      </c>
      <c r="L6" s="162" t="s">
        <v>83</v>
      </c>
      <c r="M6" s="162" t="s">
        <v>84</v>
      </c>
      <c r="N6" s="162" t="s">
        <v>85</v>
      </c>
      <c r="O6" s="162" t="s">
        <v>86</v>
      </c>
      <c r="P6" s="162" t="s">
        <v>87</v>
      </c>
      <c r="Q6" s="162" t="s">
        <v>88</v>
      </c>
      <c r="R6" s="162" t="s">
        <v>68</v>
      </c>
      <c r="S6" s="172" t="s">
        <v>89</v>
      </c>
    </row>
    <row r="7" spans="1:19" ht="15.75" customHeight="1" x14ac:dyDescent="0.25">
      <c r="C7" s="157"/>
      <c r="D7" s="157"/>
      <c r="E7" s="158"/>
      <c r="F7" s="158"/>
      <c r="G7" s="158"/>
      <c r="H7" s="158"/>
      <c r="I7" s="158"/>
      <c r="J7" s="158"/>
      <c r="K7" s="158"/>
      <c r="L7" s="158"/>
      <c r="M7" s="158"/>
      <c r="N7" s="158"/>
      <c r="O7" s="158"/>
      <c r="P7" s="158"/>
      <c r="Q7" s="158"/>
      <c r="R7" s="158"/>
      <c r="S7" s="159">
        <v>0</v>
      </c>
    </row>
    <row r="8" spans="1:19" ht="15.75" customHeight="1" x14ac:dyDescent="0.25">
      <c r="C8" s="157"/>
      <c r="D8" s="157"/>
      <c r="E8" s="158"/>
      <c r="F8" s="158"/>
      <c r="G8" s="158"/>
      <c r="H8" s="158"/>
      <c r="I8" s="158"/>
      <c r="J8" s="158"/>
      <c r="K8" s="158"/>
      <c r="L8" s="158"/>
      <c r="M8" s="158"/>
      <c r="N8" s="158"/>
      <c r="O8" s="158"/>
      <c r="P8" s="158"/>
      <c r="Q8" s="158"/>
      <c r="R8" s="158"/>
      <c r="S8" s="159">
        <v>0</v>
      </c>
    </row>
    <row r="9" spans="1:19" ht="15.75" customHeight="1" x14ac:dyDescent="0.25">
      <c r="C9" s="157"/>
      <c r="D9" s="157"/>
      <c r="E9" s="158"/>
      <c r="F9" s="158"/>
      <c r="G9" s="158"/>
      <c r="H9" s="158"/>
      <c r="I9" s="158"/>
      <c r="J9" s="158"/>
      <c r="K9" s="158"/>
      <c r="L9" s="158"/>
      <c r="M9" s="158"/>
      <c r="N9" s="158"/>
      <c r="O9" s="158"/>
      <c r="P9" s="158"/>
      <c r="Q9" s="158"/>
      <c r="R9" s="158"/>
      <c r="S9" s="159">
        <v>0</v>
      </c>
    </row>
    <row r="10" spans="1:19" ht="15.75" customHeight="1" x14ac:dyDescent="0.25">
      <c r="C10" s="157"/>
      <c r="D10" s="157"/>
      <c r="E10" s="158"/>
      <c r="F10" s="158"/>
      <c r="G10" s="158"/>
      <c r="H10" s="158"/>
      <c r="I10" s="158"/>
      <c r="J10" s="158"/>
      <c r="K10" s="158"/>
      <c r="L10" s="158"/>
      <c r="M10" s="158"/>
      <c r="N10" s="158"/>
      <c r="O10" s="158"/>
      <c r="P10" s="158"/>
      <c r="Q10" s="158"/>
      <c r="R10" s="158"/>
      <c r="S10" s="159">
        <v>0</v>
      </c>
    </row>
    <row r="11" spans="1:19" ht="15.75" customHeight="1" x14ac:dyDescent="0.25">
      <c r="C11" s="157"/>
      <c r="D11" s="157"/>
      <c r="E11" s="158"/>
      <c r="F11" s="158"/>
      <c r="G11" s="158"/>
      <c r="H11" s="158"/>
      <c r="I11" s="158"/>
      <c r="J11" s="158"/>
      <c r="K11" s="158"/>
      <c r="L11" s="158"/>
      <c r="M11" s="158"/>
      <c r="N11" s="158"/>
      <c r="O11" s="158"/>
      <c r="P11" s="158"/>
      <c r="Q11" s="158"/>
      <c r="R11" s="158"/>
      <c r="S11" s="159">
        <v>0</v>
      </c>
    </row>
    <row r="12" spans="1:19" ht="15.75" customHeight="1" x14ac:dyDescent="0.25">
      <c r="C12" s="157"/>
      <c r="D12" s="157"/>
      <c r="E12" s="158"/>
      <c r="F12" s="158"/>
      <c r="G12" s="158"/>
      <c r="H12" s="158"/>
      <c r="I12" s="158"/>
      <c r="J12" s="158"/>
      <c r="K12" s="158"/>
      <c r="L12" s="158"/>
      <c r="M12" s="158"/>
      <c r="N12" s="158"/>
      <c r="O12" s="158"/>
      <c r="P12" s="158"/>
      <c r="Q12" s="158"/>
      <c r="R12" s="158"/>
      <c r="S12" s="159">
        <v>0</v>
      </c>
    </row>
    <row r="13" spans="1:19" ht="15.75" customHeight="1" x14ac:dyDescent="0.25">
      <c r="C13" s="157"/>
      <c r="D13" s="157"/>
      <c r="E13" s="158"/>
      <c r="F13" s="158"/>
      <c r="G13" s="158"/>
      <c r="H13" s="158"/>
      <c r="I13" s="158"/>
      <c r="J13" s="158"/>
      <c r="K13" s="158"/>
      <c r="L13" s="158"/>
      <c r="M13" s="158"/>
      <c r="N13" s="158"/>
      <c r="O13" s="158"/>
      <c r="P13" s="158"/>
      <c r="Q13" s="158"/>
      <c r="R13" s="158"/>
      <c r="S13" s="159">
        <v>0</v>
      </c>
    </row>
    <row r="14" spans="1:19" ht="15.75" customHeight="1" x14ac:dyDescent="0.25">
      <c r="C14" s="157"/>
      <c r="D14" s="157"/>
      <c r="E14" s="158"/>
      <c r="F14" s="158"/>
      <c r="G14" s="158"/>
      <c r="H14" s="158"/>
      <c r="I14" s="158"/>
      <c r="J14" s="158"/>
      <c r="K14" s="158"/>
      <c r="L14" s="158"/>
      <c r="M14" s="158"/>
      <c r="N14" s="158"/>
      <c r="O14" s="158"/>
      <c r="P14" s="158"/>
      <c r="Q14" s="158"/>
      <c r="R14" s="158"/>
      <c r="S14" s="159">
        <v>0</v>
      </c>
    </row>
    <row r="15" spans="1:19" ht="15.75" customHeight="1" x14ac:dyDescent="0.25">
      <c r="C15" s="157"/>
      <c r="D15" s="157"/>
      <c r="E15" s="158"/>
      <c r="F15" s="158"/>
      <c r="G15" s="158"/>
      <c r="H15" s="158"/>
      <c r="I15" s="158"/>
      <c r="J15" s="158"/>
      <c r="K15" s="158"/>
      <c r="L15" s="158"/>
      <c r="M15" s="158"/>
      <c r="N15" s="158"/>
      <c r="O15" s="158"/>
      <c r="P15" s="158"/>
      <c r="Q15" s="158"/>
      <c r="R15" s="158"/>
      <c r="S15" s="159">
        <v>0</v>
      </c>
    </row>
    <row r="16" spans="1:19" ht="15.75" customHeight="1" x14ac:dyDescent="0.25">
      <c r="C16" s="157"/>
      <c r="D16" s="157"/>
      <c r="E16" s="158"/>
      <c r="F16" s="158"/>
      <c r="G16" s="158"/>
      <c r="H16" s="158"/>
      <c r="I16" s="158"/>
      <c r="J16" s="158"/>
      <c r="K16" s="158"/>
      <c r="L16" s="158"/>
      <c r="M16" s="158"/>
      <c r="N16" s="158"/>
      <c r="O16" s="158"/>
      <c r="P16" s="158"/>
      <c r="Q16" s="158"/>
      <c r="R16" s="158"/>
      <c r="S16" s="159">
        <v>0</v>
      </c>
    </row>
    <row r="17" spans="1:19" ht="15.75" customHeight="1" x14ac:dyDescent="0.25">
      <c r="C17" s="157"/>
      <c r="D17" s="157"/>
      <c r="E17" s="158"/>
      <c r="F17" s="158"/>
      <c r="G17" s="158"/>
      <c r="H17" s="158"/>
      <c r="I17" s="158"/>
      <c r="J17" s="158"/>
      <c r="K17" s="158"/>
      <c r="L17" s="158"/>
      <c r="M17" s="158"/>
      <c r="N17" s="158"/>
      <c r="O17" s="158"/>
      <c r="P17" s="158"/>
      <c r="Q17" s="158"/>
      <c r="R17" s="158"/>
      <c r="S17" s="159">
        <v>0</v>
      </c>
    </row>
    <row r="18" spans="1:19" ht="15.75" customHeight="1" x14ac:dyDescent="0.25">
      <c r="C18" s="157"/>
      <c r="D18" s="157"/>
      <c r="E18" s="158"/>
      <c r="F18" s="158"/>
      <c r="G18" s="158"/>
      <c r="H18" s="158"/>
      <c r="I18" s="158"/>
      <c r="J18" s="158"/>
      <c r="K18" s="158"/>
      <c r="L18" s="158"/>
      <c r="M18" s="158"/>
      <c r="N18" s="158"/>
      <c r="O18" s="158"/>
      <c r="P18" s="158"/>
      <c r="Q18" s="158"/>
      <c r="R18" s="158"/>
      <c r="S18" s="159">
        <v>0</v>
      </c>
    </row>
    <row r="19" spans="1:19" ht="15.75" customHeight="1" x14ac:dyDescent="0.25">
      <c r="A19" s="457" t="s">
        <v>135</v>
      </c>
      <c r="C19" s="157"/>
      <c r="D19" s="157"/>
      <c r="E19" s="158"/>
      <c r="F19" s="158"/>
      <c r="G19" s="158"/>
      <c r="H19" s="158"/>
      <c r="I19" s="158"/>
      <c r="J19" s="158"/>
      <c r="K19" s="158"/>
      <c r="L19" s="158"/>
      <c r="M19" s="158"/>
      <c r="N19" s="158"/>
      <c r="O19" s="158"/>
      <c r="P19" s="158"/>
      <c r="Q19" s="158"/>
      <c r="R19" s="158"/>
      <c r="S19" s="159">
        <v>0</v>
      </c>
    </row>
    <row r="20" spans="1:19" ht="15.75" customHeight="1" x14ac:dyDescent="0.25">
      <c r="A20" s="458"/>
      <c r="C20" s="157"/>
      <c r="D20" s="157"/>
      <c r="E20" s="158"/>
      <c r="F20" s="158"/>
      <c r="G20" s="158"/>
      <c r="H20" s="158"/>
      <c r="I20" s="158"/>
      <c r="J20" s="158"/>
      <c r="K20" s="158"/>
      <c r="L20" s="158"/>
      <c r="M20" s="158"/>
      <c r="N20" s="158"/>
      <c r="O20" s="158"/>
      <c r="P20" s="158"/>
      <c r="Q20" s="158"/>
      <c r="R20" s="158"/>
      <c r="S20" s="159">
        <v>0</v>
      </c>
    </row>
    <row r="21" spans="1:19" ht="15.75" customHeight="1" x14ac:dyDescent="0.25">
      <c r="A21" s="458"/>
      <c r="C21" s="157"/>
      <c r="D21" s="157"/>
      <c r="E21" s="158"/>
      <c r="F21" s="158"/>
      <c r="G21" s="158"/>
      <c r="H21" s="158"/>
      <c r="I21" s="158"/>
      <c r="J21" s="158"/>
      <c r="K21" s="158"/>
      <c r="L21" s="158"/>
      <c r="M21" s="158"/>
      <c r="N21" s="158"/>
      <c r="O21" s="158"/>
      <c r="P21" s="158"/>
      <c r="Q21" s="158"/>
      <c r="R21" s="158"/>
      <c r="S21" s="159">
        <v>0</v>
      </c>
    </row>
    <row r="22" spans="1:19" ht="15.75" customHeight="1" x14ac:dyDescent="0.25">
      <c r="A22" s="458"/>
      <c r="C22" s="157"/>
      <c r="D22" s="157"/>
      <c r="E22" s="158"/>
      <c r="F22" s="158"/>
      <c r="G22" s="158"/>
      <c r="H22" s="158"/>
      <c r="I22" s="158"/>
      <c r="J22" s="158"/>
      <c r="K22" s="158"/>
      <c r="L22" s="158"/>
      <c r="M22" s="158"/>
      <c r="N22" s="158"/>
      <c r="O22" s="158"/>
      <c r="P22" s="158"/>
      <c r="Q22" s="158"/>
      <c r="R22" s="158"/>
      <c r="S22" s="159">
        <v>0</v>
      </c>
    </row>
    <row r="23" spans="1:19" ht="15.75" customHeight="1" x14ac:dyDescent="0.25">
      <c r="A23" s="458"/>
      <c r="C23" s="157"/>
      <c r="D23" s="157"/>
      <c r="E23" s="158"/>
      <c r="F23" s="158"/>
      <c r="G23" s="158"/>
      <c r="H23" s="158"/>
      <c r="I23" s="158"/>
      <c r="J23" s="158"/>
      <c r="K23" s="158"/>
      <c r="L23" s="158"/>
      <c r="M23" s="158"/>
      <c r="N23" s="158"/>
      <c r="O23" s="158"/>
      <c r="P23" s="158"/>
      <c r="Q23" s="158"/>
      <c r="R23" s="158"/>
      <c r="S23" s="159">
        <v>0</v>
      </c>
    </row>
    <row r="24" spans="1:19" ht="15.75" customHeight="1" x14ac:dyDescent="0.25">
      <c r="A24" s="458"/>
      <c r="C24" s="157"/>
      <c r="D24" s="157"/>
      <c r="E24" s="158"/>
      <c r="F24" s="158"/>
      <c r="G24" s="158"/>
      <c r="H24" s="158"/>
      <c r="I24" s="158"/>
      <c r="J24" s="158"/>
      <c r="K24" s="158"/>
      <c r="L24" s="158"/>
      <c r="M24" s="158"/>
      <c r="N24" s="158"/>
      <c r="O24" s="158"/>
      <c r="P24" s="158"/>
      <c r="Q24" s="158"/>
      <c r="R24" s="158"/>
      <c r="S24" s="159">
        <v>0</v>
      </c>
    </row>
    <row r="25" spans="1:19" ht="15.75" customHeight="1" x14ac:dyDescent="0.25">
      <c r="A25" s="458"/>
      <c r="C25" s="157"/>
      <c r="D25" s="157"/>
      <c r="E25" s="158"/>
      <c r="F25" s="158"/>
      <c r="G25" s="158"/>
      <c r="H25" s="158"/>
      <c r="I25" s="158"/>
      <c r="J25" s="158"/>
      <c r="K25" s="158"/>
      <c r="L25" s="158"/>
      <c r="M25" s="158"/>
      <c r="N25" s="158"/>
      <c r="O25" s="158"/>
      <c r="P25" s="158"/>
      <c r="Q25" s="158"/>
      <c r="R25" s="158"/>
      <c r="S25" s="159">
        <v>0</v>
      </c>
    </row>
    <row r="26" spans="1:19" ht="15.75" customHeight="1" x14ac:dyDescent="0.25">
      <c r="A26" s="458"/>
      <c r="C26" s="157"/>
      <c r="D26" s="157"/>
      <c r="E26" s="158"/>
      <c r="F26" s="158"/>
      <c r="G26" s="158"/>
      <c r="H26" s="158"/>
      <c r="I26" s="158"/>
      <c r="J26" s="158"/>
      <c r="K26" s="158"/>
      <c r="L26" s="158"/>
      <c r="M26" s="158"/>
      <c r="N26" s="158"/>
      <c r="O26" s="158"/>
      <c r="P26" s="158"/>
      <c r="Q26" s="158"/>
      <c r="R26" s="158"/>
      <c r="S26" s="159">
        <v>0</v>
      </c>
    </row>
    <row r="27" spans="1:19" ht="15.75" customHeight="1" x14ac:dyDescent="0.25">
      <c r="A27" s="458"/>
      <c r="C27" s="157"/>
      <c r="D27" s="157"/>
      <c r="E27" s="158"/>
      <c r="F27" s="158"/>
      <c r="G27" s="158"/>
      <c r="H27" s="158"/>
      <c r="I27" s="158"/>
      <c r="J27" s="158"/>
      <c r="K27" s="158"/>
      <c r="L27" s="158"/>
      <c r="M27" s="158"/>
      <c r="N27" s="158"/>
      <c r="O27" s="158"/>
      <c r="P27" s="158"/>
      <c r="Q27" s="158"/>
      <c r="R27" s="158"/>
      <c r="S27" s="159">
        <v>0</v>
      </c>
    </row>
    <row r="28" spans="1:19" ht="15.75" customHeight="1" x14ac:dyDescent="0.25">
      <c r="A28" s="459"/>
      <c r="C28" s="157"/>
      <c r="D28" s="157"/>
      <c r="E28" s="158"/>
      <c r="F28" s="158"/>
      <c r="G28" s="158"/>
      <c r="H28" s="158"/>
      <c r="I28" s="158"/>
      <c r="J28" s="158"/>
      <c r="K28" s="158"/>
      <c r="L28" s="158"/>
      <c r="M28" s="158"/>
      <c r="N28" s="158"/>
      <c r="O28" s="158"/>
      <c r="P28" s="158"/>
      <c r="Q28" s="158"/>
      <c r="R28" s="158"/>
      <c r="S28" s="159">
        <v>0</v>
      </c>
    </row>
    <row r="29" spans="1:19" ht="15.75" customHeight="1" x14ac:dyDescent="0.25">
      <c r="C29" s="157"/>
      <c r="D29" s="157"/>
      <c r="E29" s="158"/>
      <c r="F29" s="158"/>
      <c r="G29" s="158"/>
      <c r="H29" s="158"/>
      <c r="I29" s="158"/>
      <c r="J29" s="158"/>
      <c r="K29" s="158"/>
      <c r="L29" s="158"/>
      <c r="M29" s="158"/>
      <c r="N29" s="158"/>
      <c r="O29" s="158"/>
      <c r="P29" s="158"/>
      <c r="Q29" s="158"/>
      <c r="R29" s="158"/>
      <c r="S29" s="159">
        <v>0</v>
      </c>
    </row>
    <row r="30" spans="1:19" ht="15.75" customHeight="1" x14ac:dyDescent="0.25">
      <c r="C30" s="157"/>
      <c r="D30" s="157"/>
      <c r="E30" s="158"/>
      <c r="F30" s="158"/>
      <c r="G30" s="158"/>
      <c r="H30" s="158"/>
      <c r="I30" s="158"/>
      <c r="J30" s="158"/>
      <c r="K30" s="158"/>
      <c r="L30" s="158"/>
      <c r="M30" s="158"/>
      <c r="N30" s="158"/>
      <c r="O30" s="158"/>
      <c r="P30" s="158"/>
      <c r="Q30" s="158"/>
      <c r="R30" s="158"/>
      <c r="S30" s="159">
        <v>0</v>
      </c>
    </row>
    <row r="31" spans="1:19" ht="15.75" customHeight="1" x14ac:dyDescent="0.25">
      <c r="C31" s="157"/>
      <c r="D31" s="157"/>
      <c r="E31" s="158"/>
      <c r="F31" s="158"/>
      <c r="G31" s="158"/>
      <c r="H31" s="158"/>
      <c r="I31" s="158"/>
      <c r="J31" s="158"/>
      <c r="K31" s="158"/>
      <c r="L31" s="158"/>
      <c r="M31" s="158"/>
      <c r="N31" s="158"/>
      <c r="O31" s="158"/>
      <c r="P31" s="158"/>
      <c r="Q31" s="158"/>
      <c r="R31" s="158"/>
      <c r="S31" s="159">
        <v>0</v>
      </c>
    </row>
    <row r="32" spans="1:19" ht="15.75" customHeight="1" x14ac:dyDescent="0.25">
      <c r="C32" s="157"/>
      <c r="D32" s="157"/>
      <c r="E32" s="158"/>
      <c r="F32" s="158"/>
      <c r="G32" s="158"/>
      <c r="H32" s="158"/>
      <c r="I32" s="158"/>
      <c r="J32" s="158"/>
      <c r="K32" s="158"/>
      <c r="L32" s="158"/>
      <c r="M32" s="158"/>
      <c r="N32" s="158"/>
      <c r="O32" s="158"/>
      <c r="P32" s="158"/>
      <c r="Q32" s="158"/>
      <c r="R32" s="158"/>
      <c r="S32" s="159">
        <v>0</v>
      </c>
    </row>
    <row r="33" spans="1:19" ht="15.75" customHeight="1" x14ac:dyDescent="0.25">
      <c r="C33" s="157"/>
      <c r="D33" s="157"/>
      <c r="E33" s="158"/>
      <c r="F33" s="158"/>
      <c r="G33" s="158"/>
      <c r="H33" s="158"/>
      <c r="I33" s="158"/>
      <c r="J33" s="158"/>
      <c r="K33" s="158"/>
      <c r="L33" s="158"/>
      <c r="M33" s="158"/>
      <c r="N33" s="158"/>
      <c r="O33" s="158"/>
      <c r="P33" s="158"/>
      <c r="Q33" s="158"/>
      <c r="R33" s="158"/>
      <c r="S33" s="159">
        <v>0</v>
      </c>
    </row>
    <row r="34" spans="1:19" ht="15.75" customHeight="1" x14ac:dyDescent="0.25">
      <c r="C34" s="157"/>
      <c r="D34" s="157"/>
      <c r="E34" s="158"/>
      <c r="F34" s="158"/>
      <c r="G34" s="158"/>
      <c r="H34" s="158"/>
      <c r="I34" s="158"/>
      <c r="J34" s="158"/>
      <c r="K34" s="158"/>
      <c r="L34" s="158"/>
      <c r="M34" s="158"/>
      <c r="N34" s="158"/>
      <c r="O34" s="158"/>
      <c r="P34" s="158"/>
      <c r="Q34" s="158"/>
      <c r="R34" s="158"/>
      <c r="S34" s="159">
        <v>0</v>
      </c>
    </row>
    <row r="35" spans="1:19" ht="15.75" customHeight="1" x14ac:dyDescent="0.25">
      <c r="C35" s="157"/>
      <c r="D35" s="157"/>
      <c r="E35" s="158"/>
      <c r="F35" s="158"/>
      <c r="G35" s="158"/>
      <c r="H35" s="158"/>
      <c r="I35" s="158"/>
      <c r="J35" s="158"/>
      <c r="K35" s="158"/>
      <c r="L35" s="158"/>
      <c r="M35" s="158"/>
      <c r="N35" s="158"/>
      <c r="O35" s="158"/>
      <c r="P35" s="158"/>
      <c r="Q35" s="158"/>
      <c r="R35" s="158"/>
      <c r="S35" s="159">
        <v>0</v>
      </c>
    </row>
    <row r="36" spans="1:19" ht="15.75" customHeight="1" x14ac:dyDescent="0.25">
      <c r="C36" s="157"/>
      <c r="D36" s="157"/>
      <c r="E36" s="158"/>
      <c r="F36" s="158"/>
      <c r="G36" s="158"/>
      <c r="H36" s="158"/>
      <c r="I36" s="158"/>
      <c r="J36" s="158"/>
      <c r="K36" s="158"/>
      <c r="L36" s="158"/>
      <c r="M36" s="158"/>
      <c r="N36" s="158"/>
      <c r="O36" s="158"/>
      <c r="P36" s="158"/>
      <c r="Q36" s="158"/>
      <c r="R36" s="158"/>
      <c r="S36" s="159">
        <v>0</v>
      </c>
    </row>
    <row r="37" spans="1:19" ht="15.75" customHeight="1" x14ac:dyDescent="0.25">
      <c r="C37" s="157"/>
      <c r="D37" s="157"/>
      <c r="E37" s="158"/>
      <c r="F37" s="158"/>
      <c r="G37" s="158"/>
      <c r="H37" s="158"/>
      <c r="I37" s="158"/>
      <c r="J37" s="158"/>
      <c r="K37" s="158"/>
      <c r="L37" s="158"/>
      <c r="M37" s="158"/>
      <c r="N37" s="158"/>
      <c r="O37" s="158"/>
      <c r="P37" s="158"/>
      <c r="Q37" s="158"/>
      <c r="R37" s="158"/>
      <c r="S37" s="159">
        <v>0</v>
      </c>
    </row>
    <row r="38" spans="1:19" ht="15.75" customHeight="1" x14ac:dyDescent="0.25">
      <c r="C38" s="157"/>
      <c r="D38" s="157"/>
      <c r="E38" s="158"/>
      <c r="F38" s="158"/>
      <c r="G38" s="158"/>
      <c r="H38" s="158"/>
      <c r="I38" s="158"/>
      <c r="J38" s="158"/>
      <c r="K38" s="158"/>
      <c r="L38" s="158"/>
      <c r="M38" s="158"/>
      <c r="N38" s="158"/>
      <c r="O38" s="158"/>
      <c r="P38" s="158"/>
      <c r="Q38" s="158"/>
      <c r="R38" s="158"/>
      <c r="S38" s="159">
        <v>0</v>
      </c>
    </row>
    <row r="39" spans="1:19" ht="15.75" customHeight="1" x14ac:dyDescent="0.25">
      <c r="C39" s="157"/>
      <c r="D39" s="157"/>
      <c r="E39" s="158"/>
      <c r="F39" s="158"/>
      <c r="G39" s="158"/>
      <c r="H39" s="158"/>
      <c r="I39" s="158"/>
      <c r="J39" s="158"/>
      <c r="K39" s="158"/>
      <c r="L39" s="158"/>
      <c r="M39" s="158"/>
      <c r="N39" s="158"/>
      <c r="O39" s="158"/>
      <c r="P39" s="158"/>
      <c r="Q39" s="158"/>
      <c r="R39" s="158"/>
      <c r="S39" s="159">
        <v>0</v>
      </c>
    </row>
    <row r="40" spans="1:19" ht="15.75" customHeight="1" x14ac:dyDescent="0.25">
      <c r="C40" s="157"/>
      <c r="D40" s="157"/>
      <c r="E40" s="158"/>
      <c r="F40" s="158"/>
      <c r="G40" s="158"/>
      <c r="H40" s="158"/>
      <c r="I40" s="158"/>
      <c r="J40" s="158"/>
      <c r="K40" s="158"/>
      <c r="L40" s="158"/>
      <c r="M40" s="158"/>
      <c r="N40" s="158"/>
      <c r="O40" s="158"/>
      <c r="P40" s="158"/>
      <c r="Q40" s="158"/>
      <c r="R40" s="158"/>
      <c r="S40" s="159">
        <v>0</v>
      </c>
    </row>
    <row r="41" spans="1:19" ht="15.75" customHeight="1" x14ac:dyDescent="0.25">
      <c r="C41" s="157"/>
      <c r="D41" s="157"/>
      <c r="E41" s="158"/>
      <c r="F41" s="158"/>
      <c r="G41" s="158"/>
      <c r="H41" s="158"/>
      <c r="I41" s="158"/>
      <c r="J41" s="158"/>
      <c r="K41" s="158"/>
      <c r="L41" s="158"/>
      <c r="M41" s="158"/>
      <c r="N41" s="158"/>
      <c r="O41" s="158"/>
      <c r="P41" s="158"/>
      <c r="Q41" s="158"/>
      <c r="R41" s="158"/>
      <c r="S41" s="159">
        <v>0</v>
      </c>
    </row>
    <row r="42" spans="1:19" ht="15.75" customHeight="1" x14ac:dyDescent="0.25">
      <c r="C42" s="157"/>
      <c r="D42" s="157"/>
      <c r="E42" s="158"/>
      <c r="F42" s="158"/>
      <c r="G42" s="158"/>
      <c r="H42" s="158"/>
      <c r="I42" s="158"/>
      <c r="J42" s="158"/>
      <c r="K42" s="158"/>
      <c r="L42" s="158"/>
      <c r="M42" s="158"/>
      <c r="N42" s="158"/>
      <c r="O42" s="158"/>
      <c r="P42" s="158"/>
      <c r="Q42" s="158"/>
      <c r="R42" s="158"/>
      <c r="S42" s="159">
        <v>0</v>
      </c>
    </row>
    <row r="43" spans="1:19" ht="15.75" customHeight="1" x14ac:dyDescent="0.25">
      <c r="C43" s="157"/>
      <c r="D43" s="157"/>
      <c r="E43" s="158"/>
      <c r="F43" s="158"/>
      <c r="G43" s="158"/>
      <c r="H43" s="158"/>
      <c r="I43" s="158"/>
      <c r="J43" s="158"/>
      <c r="K43" s="158"/>
      <c r="L43" s="158"/>
      <c r="M43" s="158"/>
      <c r="N43" s="158"/>
      <c r="O43" s="158"/>
      <c r="P43" s="158"/>
      <c r="Q43" s="158"/>
      <c r="R43" s="158"/>
      <c r="S43" s="159">
        <v>0</v>
      </c>
    </row>
    <row r="44" spans="1:19" ht="15.75" customHeight="1" x14ac:dyDescent="0.25">
      <c r="C44" s="157"/>
      <c r="D44" s="157"/>
      <c r="E44" s="158"/>
      <c r="F44" s="158"/>
      <c r="G44" s="158"/>
      <c r="H44" s="158"/>
      <c r="I44" s="158"/>
      <c r="J44" s="158"/>
      <c r="K44" s="158"/>
      <c r="L44" s="158"/>
      <c r="M44" s="158"/>
      <c r="N44" s="158"/>
      <c r="O44" s="158"/>
      <c r="P44" s="158"/>
      <c r="Q44" s="158"/>
      <c r="R44" s="158"/>
      <c r="S44" s="159">
        <v>0</v>
      </c>
    </row>
    <row r="45" spans="1:19" ht="15.75" customHeight="1" x14ac:dyDescent="0.25">
      <c r="C45" s="157"/>
      <c r="D45" s="157"/>
      <c r="E45" s="158"/>
      <c r="F45" s="158"/>
      <c r="G45" s="158"/>
      <c r="H45" s="158"/>
      <c r="I45" s="158"/>
      <c r="J45" s="158"/>
      <c r="K45" s="158"/>
      <c r="L45" s="158"/>
      <c r="M45" s="158"/>
      <c r="N45" s="158"/>
      <c r="O45" s="158"/>
      <c r="P45" s="158"/>
      <c r="Q45" s="158"/>
      <c r="R45" s="158"/>
      <c r="S45" s="159">
        <v>0</v>
      </c>
    </row>
    <row r="46" spans="1:19" ht="15.75" customHeight="1" x14ac:dyDescent="0.25">
      <c r="C46" s="157"/>
      <c r="D46" s="157"/>
      <c r="E46" s="158"/>
      <c r="F46" s="158"/>
      <c r="G46" s="158"/>
      <c r="H46" s="158"/>
      <c r="I46" s="158"/>
      <c r="J46" s="158"/>
      <c r="K46" s="158"/>
      <c r="L46" s="158"/>
      <c r="M46" s="158"/>
      <c r="N46" s="158"/>
      <c r="O46" s="158"/>
      <c r="P46" s="158"/>
      <c r="Q46" s="158"/>
      <c r="R46" s="158"/>
      <c r="S46" s="159">
        <v>0</v>
      </c>
    </row>
    <row r="47" spans="1:19" ht="15.75" customHeight="1" x14ac:dyDescent="0.25">
      <c r="A47" s="457" t="s">
        <v>135</v>
      </c>
      <c r="C47" s="157"/>
      <c r="D47" s="157"/>
      <c r="E47" s="158"/>
      <c r="F47" s="158"/>
      <c r="G47" s="158"/>
      <c r="H47" s="158"/>
      <c r="I47" s="158"/>
      <c r="J47" s="158"/>
      <c r="K47" s="158"/>
      <c r="L47" s="158"/>
      <c r="M47" s="158"/>
      <c r="N47" s="158"/>
      <c r="O47" s="158"/>
      <c r="P47" s="158"/>
      <c r="Q47" s="158"/>
      <c r="R47" s="158"/>
      <c r="S47" s="159">
        <v>0</v>
      </c>
    </row>
    <row r="48" spans="1:19" ht="15.75" customHeight="1" x14ac:dyDescent="0.25">
      <c r="A48" s="458"/>
      <c r="C48" s="157"/>
      <c r="D48" s="157"/>
      <c r="E48" s="158"/>
      <c r="F48" s="158"/>
      <c r="G48" s="158"/>
      <c r="H48" s="158"/>
      <c r="I48" s="158"/>
      <c r="J48" s="158"/>
      <c r="K48" s="158"/>
      <c r="L48" s="158"/>
      <c r="M48" s="158"/>
      <c r="N48" s="158"/>
      <c r="O48" s="158"/>
      <c r="P48" s="158"/>
      <c r="Q48" s="158"/>
      <c r="R48" s="158"/>
      <c r="S48" s="159">
        <v>0</v>
      </c>
    </row>
    <row r="49" spans="1:19" ht="15.75" customHeight="1" x14ac:dyDescent="0.25">
      <c r="A49" s="458"/>
      <c r="C49" s="157"/>
      <c r="D49" s="157"/>
      <c r="E49" s="158"/>
      <c r="F49" s="158"/>
      <c r="G49" s="158"/>
      <c r="H49" s="158"/>
      <c r="I49" s="158"/>
      <c r="J49" s="158"/>
      <c r="K49" s="158"/>
      <c r="L49" s="158"/>
      <c r="M49" s="158"/>
      <c r="N49" s="158"/>
      <c r="O49" s="158"/>
      <c r="P49" s="158"/>
      <c r="Q49" s="158"/>
      <c r="R49" s="158"/>
      <c r="S49" s="159">
        <v>0</v>
      </c>
    </row>
    <row r="50" spans="1:19" ht="15.75" customHeight="1" x14ac:dyDescent="0.25">
      <c r="A50" s="458"/>
      <c r="C50" s="157"/>
      <c r="D50" s="157"/>
      <c r="E50" s="158"/>
      <c r="F50" s="158"/>
      <c r="G50" s="158"/>
      <c r="H50" s="158"/>
      <c r="I50" s="158"/>
      <c r="J50" s="158"/>
      <c r="K50" s="158"/>
      <c r="L50" s="158"/>
      <c r="M50" s="158"/>
      <c r="N50" s="158"/>
      <c r="O50" s="158"/>
      <c r="P50" s="158"/>
      <c r="Q50" s="158"/>
      <c r="R50" s="158"/>
      <c r="S50" s="159">
        <v>0</v>
      </c>
    </row>
    <row r="51" spans="1:19" ht="15.75" customHeight="1" x14ac:dyDescent="0.25">
      <c r="A51" s="458"/>
      <c r="C51" s="157"/>
      <c r="D51" s="157"/>
      <c r="E51" s="158"/>
      <c r="F51" s="158"/>
      <c r="G51" s="158"/>
      <c r="H51" s="158"/>
      <c r="I51" s="158"/>
      <c r="J51" s="158"/>
      <c r="K51" s="158"/>
      <c r="L51" s="158"/>
      <c r="M51" s="158"/>
      <c r="N51" s="158"/>
      <c r="O51" s="158"/>
      <c r="P51" s="158"/>
      <c r="Q51" s="158"/>
      <c r="R51" s="158"/>
      <c r="S51" s="159">
        <v>0</v>
      </c>
    </row>
    <row r="52" spans="1:19" ht="15.75" customHeight="1" x14ac:dyDescent="0.25">
      <c r="A52" s="458"/>
      <c r="C52" s="157"/>
      <c r="D52" s="157"/>
      <c r="E52" s="158"/>
      <c r="F52" s="158"/>
      <c r="G52" s="158"/>
      <c r="H52" s="158"/>
      <c r="I52" s="158"/>
      <c r="J52" s="158"/>
      <c r="K52" s="158"/>
      <c r="L52" s="158"/>
      <c r="M52" s="158"/>
      <c r="N52" s="158"/>
      <c r="O52" s="158"/>
      <c r="P52" s="158"/>
      <c r="Q52" s="158"/>
      <c r="R52" s="158"/>
      <c r="S52" s="159">
        <v>0</v>
      </c>
    </row>
    <row r="53" spans="1:19" ht="15.75" customHeight="1" x14ac:dyDescent="0.25">
      <c r="A53" s="458"/>
      <c r="C53" s="157"/>
      <c r="D53" s="157"/>
      <c r="E53" s="158"/>
      <c r="F53" s="158"/>
      <c r="G53" s="158"/>
      <c r="H53" s="158"/>
      <c r="I53" s="158"/>
      <c r="J53" s="158"/>
      <c r="K53" s="158"/>
      <c r="L53" s="158"/>
      <c r="M53" s="158"/>
      <c r="N53" s="158"/>
      <c r="O53" s="158"/>
      <c r="P53" s="158"/>
      <c r="Q53" s="158"/>
      <c r="R53" s="158"/>
      <c r="S53" s="159">
        <v>0</v>
      </c>
    </row>
    <row r="54" spans="1:19" ht="15.75" customHeight="1" x14ac:dyDescent="0.25">
      <c r="A54" s="458"/>
      <c r="C54" s="157"/>
      <c r="D54" s="157"/>
      <c r="E54" s="158"/>
      <c r="F54" s="158"/>
      <c r="G54" s="158"/>
      <c r="H54" s="158"/>
      <c r="I54" s="158"/>
      <c r="J54" s="158"/>
      <c r="K54" s="158"/>
      <c r="L54" s="158"/>
      <c r="M54" s="158"/>
      <c r="N54" s="158"/>
      <c r="O54" s="158"/>
      <c r="P54" s="158"/>
      <c r="Q54" s="158"/>
      <c r="R54" s="158"/>
      <c r="S54" s="159">
        <v>0</v>
      </c>
    </row>
    <row r="55" spans="1:19" ht="15.75" customHeight="1" x14ac:dyDescent="0.25">
      <c r="A55" s="458"/>
      <c r="C55" s="157"/>
      <c r="D55" s="157"/>
      <c r="E55" s="158"/>
      <c r="F55" s="158"/>
      <c r="G55" s="158"/>
      <c r="H55" s="158"/>
      <c r="I55" s="158"/>
      <c r="J55" s="158"/>
      <c r="K55" s="158"/>
      <c r="L55" s="158"/>
      <c r="M55" s="158"/>
      <c r="N55" s="158"/>
      <c r="O55" s="158"/>
      <c r="P55" s="158"/>
      <c r="Q55" s="158"/>
      <c r="R55" s="158"/>
      <c r="S55" s="159">
        <v>0</v>
      </c>
    </row>
    <row r="56" spans="1:19" ht="15.75" customHeight="1" x14ac:dyDescent="0.25">
      <c r="A56" s="459"/>
      <c r="C56" s="157"/>
      <c r="D56" s="157"/>
      <c r="E56" s="158"/>
      <c r="F56" s="158"/>
      <c r="G56" s="158"/>
      <c r="H56" s="158"/>
      <c r="I56" s="158"/>
      <c r="J56" s="158"/>
      <c r="K56" s="158"/>
      <c r="L56" s="158"/>
      <c r="M56" s="158"/>
      <c r="N56" s="158"/>
      <c r="O56" s="158"/>
      <c r="P56" s="158"/>
      <c r="Q56" s="158"/>
      <c r="R56" s="158"/>
      <c r="S56" s="159">
        <v>0</v>
      </c>
    </row>
    <row r="57" spans="1:19" ht="15.75" customHeight="1" x14ac:dyDescent="0.25">
      <c r="C57" s="157"/>
      <c r="D57" s="157"/>
      <c r="E57" s="158"/>
      <c r="F57" s="158"/>
      <c r="G57" s="158"/>
      <c r="H57" s="158"/>
      <c r="I57" s="158"/>
      <c r="J57" s="158"/>
      <c r="K57" s="158"/>
      <c r="L57" s="158"/>
      <c r="M57" s="158"/>
      <c r="N57" s="158"/>
      <c r="O57" s="158"/>
      <c r="P57" s="158"/>
      <c r="Q57" s="158"/>
      <c r="R57" s="158"/>
      <c r="S57" s="159">
        <v>0</v>
      </c>
    </row>
    <row r="58" spans="1:19" ht="15.75" customHeight="1" x14ac:dyDescent="0.25">
      <c r="C58" s="157"/>
      <c r="D58" s="157"/>
      <c r="E58" s="158"/>
      <c r="F58" s="158"/>
      <c r="G58" s="158"/>
      <c r="H58" s="158"/>
      <c r="I58" s="158"/>
      <c r="J58" s="158"/>
      <c r="K58" s="158"/>
      <c r="L58" s="158"/>
      <c r="M58" s="158"/>
      <c r="N58" s="158"/>
      <c r="O58" s="158"/>
      <c r="P58" s="158"/>
      <c r="Q58" s="158"/>
      <c r="R58" s="158"/>
      <c r="S58" s="159">
        <v>0</v>
      </c>
    </row>
    <row r="59" spans="1:19" ht="15.75" customHeight="1" x14ac:dyDescent="0.25">
      <c r="C59" s="157"/>
      <c r="D59" s="157"/>
      <c r="E59" s="158"/>
      <c r="F59" s="158"/>
      <c r="G59" s="158"/>
      <c r="H59" s="158"/>
      <c r="I59" s="158"/>
      <c r="J59" s="158"/>
      <c r="K59" s="158"/>
      <c r="L59" s="158"/>
      <c r="M59" s="158"/>
      <c r="N59" s="158"/>
      <c r="O59" s="158"/>
      <c r="P59" s="158"/>
      <c r="Q59" s="158"/>
      <c r="R59" s="158"/>
      <c r="S59" s="159">
        <v>0</v>
      </c>
    </row>
    <row r="60" spans="1:19" ht="15.75" customHeight="1" x14ac:dyDescent="0.25">
      <c r="C60" s="157"/>
      <c r="D60" s="157"/>
      <c r="E60" s="158"/>
      <c r="F60" s="158"/>
      <c r="G60" s="158"/>
      <c r="H60" s="158"/>
      <c r="I60" s="158"/>
      <c r="J60" s="158"/>
      <c r="K60" s="158"/>
      <c r="L60" s="158"/>
      <c r="M60" s="158"/>
      <c r="N60" s="158"/>
      <c r="O60" s="158"/>
      <c r="P60" s="158"/>
      <c r="Q60" s="158"/>
      <c r="R60" s="158"/>
      <c r="S60" s="159">
        <v>0</v>
      </c>
    </row>
    <row r="61" spans="1:19" ht="15.75" customHeight="1" x14ac:dyDescent="0.25">
      <c r="C61" s="157"/>
      <c r="D61" s="157"/>
      <c r="E61" s="158"/>
      <c r="F61" s="158"/>
      <c r="G61" s="158"/>
      <c r="H61" s="158"/>
      <c r="I61" s="158"/>
      <c r="J61" s="158"/>
      <c r="K61" s="158"/>
      <c r="L61" s="158"/>
      <c r="M61" s="158"/>
      <c r="N61" s="158"/>
      <c r="O61" s="158"/>
      <c r="P61" s="158"/>
      <c r="Q61" s="158"/>
      <c r="R61" s="158"/>
      <c r="S61" s="159">
        <v>0</v>
      </c>
    </row>
    <row r="62" spans="1:19" ht="15.75" customHeight="1" x14ac:dyDescent="0.25">
      <c r="C62" s="157"/>
      <c r="D62" s="157"/>
      <c r="E62" s="158"/>
      <c r="F62" s="158"/>
      <c r="G62" s="158"/>
      <c r="H62" s="158"/>
      <c r="I62" s="158"/>
      <c r="J62" s="158"/>
      <c r="K62" s="158"/>
      <c r="L62" s="158"/>
      <c r="M62" s="158"/>
      <c r="N62" s="158"/>
      <c r="O62" s="158"/>
      <c r="P62" s="158"/>
      <c r="Q62" s="158"/>
      <c r="R62" s="158"/>
      <c r="S62" s="159">
        <v>0</v>
      </c>
    </row>
    <row r="63" spans="1:19" ht="15.75" customHeight="1" x14ac:dyDescent="0.25">
      <c r="C63" s="157"/>
      <c r="D63" s="157"/>
      <c r="E63" s="158"/>
      <c r="F63" s="158"/>
      <c r="G63" s="158"/>
      <c r="H63" s="158"/>
      <c r="I63" s="158"/>
      <c r="J63" s="158"/>
      <c r="K63" s="158"/>
      <c r="L63" s="158"/>
      <c r="M63" s="158"/>
      <c r="N63" s="158"/>
      <c r="O63" s="158"/>
      <c r="P63" s="158"/>
      <c r="Q63" s="158"/>
      <c r="R63" s="158"/>
      <c r="S63" s="159">
        <v>0</v>
      </c>
    </row>
    <row r="64" spans="1:19" ht="15.75" customHeight="1" x14ac:dyDescent="0.25">
      <c r="C64" s="157"/>
      <c r="D64" s="157"/>
      <c r="E64" s="158"/>
      <c r="F64" s="158"/>
      <c r="G64" s="158"/>
      <c r="H64" s="158"/>
      <c r="I64" s="158"/>
      <c r="J64" s="158"/>
      <c r="K64" s="158"/>
      <c r="L64" s="158"/>
      <c r="M64" s="158"/>
      <c r="N64" s="158"/>
      <c r="O64" s="158"/>
      <c r="P64" s="158"/>
      <c r="Q64" s="158"/>
      <c r="R64" s="158"/>
      <c r="S64" s="159">
        <v>0</v>
      </c>
    </row>
    <row r="65" spans="1:19" ht="15.75" customHeight="1" x14ac:dyDescent="0.25">
      <c r="C65" s="157"/>
      <c r="D65" s="157"/>
      <c r="E65" s="158"/>
      <c r="F65" s="158"/>
      <c r="G65" s="158"/>
      <c r="H65" s="158"/>
      <c r="I65" s="158"/>
      <c r="J65" s="158"/>
      <c r="K65" s="158"/>
      <c r="L65" s="158"/>
      <c r="M65" s="158"/>
      <c r="N65" s="158"/>
      <c r="O65" s="158"/>
      <c r="P65" s="158"/>
      <c r="Q65" s="158"/>
      <c r="R65" s="158"/>
      <c r="S65" s="159">
        <v>0</v>
      </c>
    </row>
    <row r="66" spans="1:19" ht="15.75" customHeight="1" x14ac:dyDescent="0.25">
      <c r="C66" s="157"/>
      <c r="D66" s="157"/>
      <c r="E66" s="158"/>
      <c r="F66" s="158"/>
      <c r="G66" s="158"/>
      <c r="H66" s="158"/>
      <c r="I66" s="158"/>
      <c r="J66" s="158"/>
      <c r="K66" s="158"/>
      <c r="L66" s="158"/>
      <c r="M66" s="158"/>
      <c r="N66" s="158"/>
      <c r="O66" s="158"/>
      <c r="P66" s="158"/>
      <c r="Q66" s="158"/>
      <c r="R66" s="158"/>
      <c r="S66" s="159">
        <v>0</v>
      </c>
    </row>
    <row r="67" spans="1:19" ht="15.75" customHeight="1" x14ac:dyDescent="0.25">
      <c r="C67" s="157"/>
      <c r="D67" s="157"/>
      <c r="E67" s="158"/>
      <c r="F67" s="158"/>
      <c r="G67" s="158"/>
      <c r="H67" s="158"/>
      <c r="I67" s="158"/>
      <c r="J67" s="158"/>
      <c r="K67" s="158"/>
      <c r="L67" s="158"/>
      <c r="M67" s="158"/>
      <c r="N67" s="158"/>
      <c r="O67" s="158"/>
      <c r="P67" s="158"/>
      <c r="Q67" s="158"/>
      <c r="R67" s="158"/>
      <c r="S67" s="159">
        <v>0</v>
      </c>
    </row>
    <row r="68" spans="1:19" ht="15.75" customHeight="1" x14ac:dyDescent="0.25">
      <c r="C68" s="157"/>
      <c r="D68" s="157"/>
      <c r="E68" s="158"/>
      <c r="F68" s="158"/>
      <c r="G68" s="158"/>
      <c r="H68" s="158"/>
      <c r="I68" s="158"/>
      <c r="J68" s="158"/>
      <c r="K68" s="158"/>
      <c r="L68" s="158"/>
      <c r="M68" s="158"/>
      <c r="N68" s="158"/>
      <c r="O68" s="158"/>
      <c r="P68" s="158"/>
      <c r="Q68" s="158"/>
      <c r="R68" s="158"/>
      <c r="S68" s="159">
        <v>0</v>
      </c>
    </row>
    <row r="69" spans="1:19" ht="15.75" customHeight="1" x14ac:dyDescent="0.25">
      <c r="C69" s="157"/>
      <c r="D69" s="157"/>
      <c r="E69" s="158"/>
      <c r="F69" s="158"/>
      <c r="G69" s="158"/>
      <c r="H69" s="158"/>
      <c r="I69" s="158"/>
      <c r="J69" s="158"/>
      <c r="K69" s="158"/>
      <c r="L69" s="158"/>
      <c r="M69" s="158"/>
      <c r="N69" s="158"/>
      <c r="O69" s="158"/>
      <c r="P69" s="158"/>
      <c r="Q69" s="158"/>
      <c r="R69" s="158"/>
      <c r="S69" s="159">
        <v>0</v>
      </c>
    </row>
    <row r="70" spans="1:19" ht="15.75" customHeight="1" x14ac:dyDescent="0.25">
      <c r="C70" s="157"/>
      <c r="D70" s="157"/>
      <c r="E70" s="158"/>
      <c r="F70" s="158"/>
      <c r="G70" s="158"/>
      <c r="H70" s="158"/>
      <c r="I70" s="158"/>
      <c r="J70" s="158"/>
      <c r="K70" s="158"/>
      <c r="L70" s="158"/>
      <c r="M70" s="158"/>
      <c r="N70" s="158"/>
      <c r="O70" s="158"/>
      <c r="P70" s="158"/>
      <c r="Q70" s="158"/>
      <c r="R70" s="158"/>
      <c r="S70" s="159">
        <v>0</v>
      </c>
    </row>
    <row r="71" spans="1:19" ht="15.75" customHeight="1" x14ac:dyDescent="0.25">
      <c r="C71" s="157"/>
      <c r="D71" s="157"/>
      <c r="E71" s="158"/>
      <c r="F71" s="158"/>
      <c r="G71" s="158"/>
      <c r="H71" s="158"/>
      <c r="I71" s="158"/>
      <c r="J71" s="158"/>
      <c r="K71" s="158"/>
      <c r="L71" s="158"/>
      <c r="M71" s="158"/>
      <c r="N71" s="158"/>
      <c r="O71" s="158"/>
      <c r="P71" s="158"/>
      <c r="Q71" s="158"/>
      <c r="R71" s="158"/>
      <c r="S71" s="159">
        <v>0</v>
      </c>
    </row>
    <row r="72" spans="1:19" ht="15.75" customHeight="1" x14ac:dyDescent="0.25">
      <c r="C72" s="157"/>
      <c r="D72" s="157"/>
      <c r="E72" s="158"/>
      <c r="F72" s="158"/>
      <c r="G72" s="158"/>
      <c r="H72" s="158"/>
      <c r="I72" s="158"/>
      <c r="J72" s="158"/>
      <c r="K72" s="158"/>
      <c r="L72" s="158"/>
      <c r="M72" s="158"/>
      <c r="N72" s="158"/>
      <c r="O72" s="158"/>
      <c r="P72" s="158"/>
      <c r="Q72" s="158"/>
      <c r="R72" s="158"/>
      <c r="S72" s="159">
        <v>0</v>
      </c>
    </row>
    <row r="73" spans="1:19" ht="15.75" customHeight="1" x14ac:dyDescent="0.25">
      <c r="A73" s="457" t="s">
        <v>135</v>
      </c>
      <c r="C73" s="157"/>
      <c r="D73" s="157"/>
      <c r="E73" s="158"/>
      <c r="F73" s="158"/>
      <c r="G73" s="158"/>
      <c r="H73" s="158"/>
      <c r="I73" s="158"/>
      <c r="J73" s="158"/>
      <c r="K73" s="158"/>
      <c r="L73" s="158"/>
      <c r="M73" s="158"/>
      <c r="N73" s="158"/>
      <c r="O73" s="158"/>
      <c r="P73" s="158"/>
      <c r="Q73" s="158"/>
      <c r="R73" s="158"/>
      <c r="S73" s="159">
        <v>0</v>
      </c>
    </row>
    <row r="74" spans="1:19" ht="15.75" customHeight="1" x14ac:dyDescent="0.25">
      <c r="A74" s="458"/>
      <c r="C74" s="157"/>
      <c r="D74" s="157"/>
      <c r="E74" s="158"/>
      <c r="F74" s="158"/>
      <c r="G74" s="158"/>
      <c r="H74" s="158"/>
      <c r="I74" s="158"/>
      <c r="J74" s="158"/>
      <c r="K74" s="158"/>
      <c r="L74" s="158"/>
      <c r="M74" s="158"/>
      <c r="N74" s="158"/>
      <c r="O74" s="158"/>
      <c r="P74" s="158"/>
      <c r="Q74" s="158"/>
      <c r="R74" s="158"/>
      <c r="S74" s="159">
        <v>0</v>
      </c>
    </row>
    <row r="75" spans="1:19" ht="15.75" customHeight="1" x14ac:dyDescent="0.25">
      <c r="A75" s="458"/>
      <c r="C75" s="157"/>
      <c r="D75" s="157"/>
      <c r="E75" s="158"/>
      <c r="F75" s="158"/>
      <c r="G75" s="158"/>
      <c r="H75" s="158"/>
      <c r="I75" s="158"/>
      <c r="J75" s="158"/>
      <c r="K75" s="158"/>
      <c r="L75" s="158"/>
      <c r="M75" s="158"/>
      <c r="N75" s="158"/>
      <c r="O75" s="158"/>
      <c r="P75" s="158"/>
      <c r="Q75" s="158"/>
      <c r="R75" s="158"/>
      <c r="S75" s="159">
        <v>0</v>
      </c>
    </row>
    <row r="76" spans="1:19" ht="15.75" customHeight="1" x14ac:dyDescent="0.25">
      <c r="A76" s="458"/>
      <c r="C76" s="157"/>
      <c r="D76" s="157"/>
      <c r="E76" s="158"/>
      <c r="F76" s="158"/>
      <c r="G76" s="158"/>
      <c r="H76" s="158"/>
      <c r="I76" s="158"/>
      <c r="J76" s="158"/>
      <c r="K76" s="158"/>
      <c r="L76" s="158"/>
      <c r="M76" s="158"/>
      <c r="N76" s="158"/>
      <c r="O76" s="158"/>
      <c r="P76" s="158"/>
      <c r="Q76" s="158"/>
      <c r="R76" s="158"/>
      <c r="S76" s="159">
        <v>0</v>
      </c>
    </row>
    <row r="77" spans="1:19" ht="15.75" customHeight="1" x14ac:dyDescent="0.25">
      <c r="A77" s="458"/>
      <c r="C77" s="157"/>
      <c r="D77" s="157"/>
      <c r="E77" s="158"/>
      <c r="F77" s="158"/>
      <c r="G77" s="158"/>
      <c r="H77" s="158"/>
      <c r="I77" s="158"/>
      <c r="J77" s="158"/>
      <c r="K77" s="158"/>
      <c r="L77" s="158"/>
      <c r="M77" s="158"/>
      <c r="N77" s="158"/>
      <c r="O77" s="158"/>
      <c r="P77" s="158"/>
      <c r="Q77" s="158"/>
      <c r="R77" s="158"/>
      <c r="S77" s="159">
        <v>0</v>
      </c>
    </row>
    <row r="78" spans="1:19" ht="15.75" customHeight="1" x14ac:dyDescent="0.25">
      <c r="A78" s="458"/>
      <c r="C78" s="157"/>
      <c r="D78" s="157"/>
      <c r="E78" s="158"/>
      <c r="F78" s="158"/>
      <c r="G78" s="158"/>
      <c r="H78" s="158"/>
      <c r="I78" s="158"/>
      <c r="J78" s="158"/>
      <c r="K78" s="158"/>
      <c r="L78" s="158"/>
      <c r="M78" s="158"/>
      <c r="N78" s="158"/>
      <c r="O78" s="158"/>
      <c r="P78" s="158"/>
      <c r="Q78" s="158"/>
      <c r="R78" s="158"/>
      <c r="S78" s="159">
        <v>0</v>
      </c>
    </row>
    <row r="79" spans="1:19" ht="15.75" customHeight="1" x14ac:dyDescent="0.25">
      <c r="A79" s="458"/>
      <c r="C79" s="157"/>
      <c r="D79" s="157"/>
      <c r="E79" s="158"/>
      <c r="F79" s="158"/>
      <c r="G79" s="158"/>
      <c r="H79" s="158"/>
      <c r="I79" s="158"/>
      <c r="J79" s="158"/>
      <c r="K79" s="158"/>
      <c r="L79" s="158"/>
      <c r="M79" s="158"/>
      <c r="N79" s="158"/>
      <c r="O79" s="158"/>
      <c r="P79" s="158"/>
      <c r="Q79" s="158"/>
      <c r="R79" s="158"/>
      <c r="S79" s="159">
        <v>0</v>
      </c>
    </row>
    <row r="80" spans="1:19" ht="15.75" customHeight="1" x14ac:dyDescent="0.25">
      <c r="A80" s="458"/>
      <c r="C80" s="157"/>
      <c r="D80" s="157"/>
      <c r="E80" s="158"/>
      <c r="F80" s="158"/>
      <c r="G80" s="158"/>
      <c r="H80" s="158"/>
      <c r="I80" s="158"/>
      <c r="J80" s="158"/>
      <c r="K80" s="158"/>
      <c r="L80" s="158"/>
      <c r="M80" s="158"/>
      <c r="N80" s="158"/>
      <c r="O80" s="158"/>
      <c r="P80" s="158"/>
      <c r="Q80" s="158"/>
      <c r="R80" s="158"/>
      <c r="S80" s="159">
        <v>0</v>
      </c>
    </row>
    <row r="81" spans="1:19" ht="15.75" customHeight="1" x14ac:dyDescent="0.25">
      <c r="A81" s="458"/>
      <c r="C81" s="157"/>
      <c r="D81" s="157"/>
      <c r="E81" s="158"/>
      <c r="F81" s="158"/>
      <c r="G81" s="158"/>
      <c r="H81" s="158"/>
      <c r="I81" s="158"/>
      <c r="J81" s="158"/>
      <c r="K81" s="158"/>
      <c r="L81" s="158"/>
      <c r="M81" s="158"/>
      <c r="N81" s="158"/>
      <c r="O81" s="158"/>
      <c r="P81" s="158"/>
      <c r="Q81" s="158"/>
      <c r="R81" s="158"/>
      <c r="S81" s="159">
        <v>0</v>
      </c>
    </row>
    <row r="82" spans="1:19" ht="15.75" customHeight="1" x14ac:dyDescent="0.25">
      <c r="A82" s="459"/>
      <c r="C82" s="157"/>
      <c r="D82" s="157"/>
      <c r="E82" s="158"/>
      <c r="F82" s="158"/>
      <c r="G82" s="158"/>
      <c r="H82" s="158"/>
      <c r="I82" s="158"/>
      <c r="J82" s="158"/>
      <c r="K82" s="158"/>
      <c r="L82" s="158"/>
      <c r="M82" s="158"/>
      <c r="N82" s="158"/>
      <c r="O82" s="158"/>
      <c r="P82" s="158"/>
      <c r="Q82" s="158"/>
      <c r="R82" s="158"/>
      <c r="S82" s="159">
        <v>0</v>
      </c>
    </row>
    <row r="83" spans="1:19" ht="15.75" customHeight="1" x14ac:dyDescent="0.25">
      <c r="C83" s="157"/>
      <c r="D83" s="157"/>
      <c r="E83" s="158"/>
      <c r="F83" s="158"/>
      <c r="G83" s="158"/>
      <c r="H83" s="158"/>
      <c r="I83" s="158"/>
      <c r="J83" s="158"/>
      <c r="K83" s="158"/>
      <c r="L83" s="158"/>
      <c r="M83" s="158"/>
      <c r="N83" s="158"/>
      <c r="O83" s="158"/>
      <c r="P83" s="158"/>
      <c r="Q83" s="158"/>
      <c r="R83" s="158"/>
      <c r="S83" s="159">
        <v>0</v>
      </c>
    </row>
    <row r="84" spans="1:19" ht="15.75" customHeight="1" x14ac:dyDescent="0.25">
      <c r="C84" s="157"/>
      <c r="D84" s="157"/>
      <c r="E84" s="158"/>
      <c r="F84" s="158"/>
      <c r="G84" s="158"/>
      <c r="H84" s="158"/>
      <c r="I84" s="158"/>
      <c r="J84" s="158"/>
      <c r="K84" s="158"/>
      <c r="L84" s="158"/>
      <c r="M84" s="158"/>
      <c r="N84" s="158"/>
      <c r="O84" s="158"/>
      <c r="P84" s="158"/>
      <c r="Q84" s="158"/>
      <c r="R84" s="158"/>
      <c r="S84" s="159">
        <v>0</v>
      </c>
    </row>
    <row r="85" spans="1:19" ht="15.75" customHeight="1" x14ac:dyDescent="0.25">
      <c r="C85" s="157"/>
      <c r="D85" s="157"/>
      <c r="E85" s="158"/>
      <c r="F85" s="158"/>
      <c r="G85" s="158"/>
      <c r="H85" s="158"/>
      <c r="I85" s="158"/>
      <c r="J85" s="158"/>
      <c r="K85" s="158"/>
      <c r="L85" s="158"/>
      <c r="M85" s="158"/>
      <c r="N85" s="158"/>
      <c r="O85" s="158"/>
      <c r="P85" s="158"/>
      <c r="Q85" s="158"/>
      <c r="R85" s="158"/>
      <c r="S85" s="159">
        <v>0</v>
      </c>
    </row>
    <row r="86" spans="1:19" ht="15.75" customHeight="1" x14ac:dyDescent="0.25">
      <c r="C86" s="157"/>
      <c r="D86" s="157"/>
      <c r="E86" s="158"/>
      <c r="F86" s="158"/>
      <c r="G86" s="158"/>
      <c r="H86" s="158"/>
      <c r="I86" s="158"/>
      <c r="J86" s="158"/>
      <c r="K86" s="158"/>
      <c r="L86" s="158"/>
      <c r="M86" s="158"/>
      <c r="N86" s="158"/>
      <c r="O86" s="158"/>
      <c r="P86" s="158"/>
      <c r="Q86" s="158"/>
      <c r="R86" s="158"/>
      <c r="S86" s="159">
        <v>0</v>
      </c>
    </row>
    <row r="87" spans="1:19" ht="15.75" customHeight="1" x14ac:dyDescent="0.25">
      <c r="C87" s="157"/>
      <c r="D87" s="157"/>
      <c r="E87" s="158"/>
      <c r="F87" s="158"/>
      <c r="G87" s="158"/>
      <c r="H87" s="158"/>
      <c r="I87" s="158"/>
      <c r="J87" s="158"/>
      <c r="K87" s="158"/>
      <c r="L87" s="158"/>
      <c r="M87" s="158"/>
      <c r="N87" s="158"/>
      <c r="O87" s="158"/>
      <c r="P87" s="158"/>
      <c r="Q87" s="158"/>
      <c r="R87" s="158"/>
      <c r="S87" s="159">
        <v>0</v>
      </c>
    </row>
    <row r="88" spans="1:19" ht="15.75" customHeight="1" x14ac:dyDescent="0.25">
      <c r="C88" s="157"/>
      <c r="D88" s="157"/>
      <c r="E88" s="158"/>
      <c r="F88" s="158"/>
      <c r="G88" s="158"/>
      <c r="H88" s="158"/>
      <c r="I88" s="158"/>
      <c r="J88" s="158"/>
      <c r="K88" s="158"/>
      <c r="L88" s="158"/>
      <c r="M88" s="158"/>
      <c r="N88" s="158"/>
      <c r="O88" s="158"/>
      <c r="P88" s="158"/>
      <c r="Q88" s="158"/>
      <c r="R88" s="158"/>
      <c r="S88" s="159">
        <v>0</v>
      </c>
    </row>
    <row r="89" spans="1:19" ht="15.75" customHeight="1" x14ac:dyDescent="0.25">
      <c r="C89" s="157"/>
      <c r="D89" s="157"/>
      <c r="E89" s="158"/>
      <c r="F89" s="158"/>
      <c r="G89" s="158"/>
      <c r="H89" s="158"/>
      <c r="I89" s="158"/>
      <c r="J89" s="158"/>
      <c r="K89" s="158"/>
      <c r="L89" s="158"/>
      <c r="M89" s="158"/>
      <c r="N89" s="158"/>
      <c r="O89" s="158"/>
      <c r="P89" s="158"/>
      <c r="Q89" s="158"/>
      <c r="R89" s="158"/>
      <c r="S89" s="159">
        <v>0</v>
      </c>
    </row>
    <row r="90" spans="1:19" ht="15.75" customHeight="1" x14ac:dyDescent="0.25">
      <c r="C90" s="157"/>
      <c r="D90" s="157"/>
      <c r="E90" s="158"/>
      <c r="F90" s="158"/>
      <c r="G90" s="158"/>
      <c r="H90" s="158"/>
      <c r="I90" s="158"/>
      <c r="J90" s="158"/>
      <c r="K90" s="158"/>
      <c r="L90" s="158"/>
      <c r="M90" s="158"/>
      <c r="N90" s="158"/>
      <c r="O90" s="158"/>
      <c r="P90" s="158"/>
      <c r="Q90" s="158"/>
      <c r="R90" s="158"/>
      <c r="S90" s="159">
        <v>0</v>
      </c>
    </row>
    <row r="91" spans="1:19" ht="15.75" customHeight="1" x14ac:dyDescent="0.25">
      <c r="C91" s="157"/>
      <c r="D91" s="157"/>
      <c r="E91" s="158"/>
      <c r="F91" s="158"/>
      <c r="G91" s="158"/>
      <c r="H91" s="158"/>
      <c r="I91" s="158"/>
      <c r="J91" s="158"/>
      <c r="K91" s="158"/>
      <c r="L91" s="158"/>
      <c r="M91" s="158"/>
      <c r="N91" s="158"/>
      <c r="O91" s="158"/>
      <c r="P91" s="158"/>
      <c r="Q91" s="158"/>
      <c r="R91" s="158"/>
      <c r="S91" s="159">
        <v>0</v>
      </c>
    </row>
    <row r="92" spans="1:19" ht="15.75" customHeight="1" x14ac:dyDescent="0.25">
      <c r="C92" s="157"/>
      <c r="D92" s="157"/>
      <c r="E92" s="158"/>
      <c r="F92" s="158"/>
      <c r="G92" s="158"/>
      <c r="H92" s="158"/>
      <c r="I92" s="158"/>
      <c r="J92" s="158"/>
      <c r="K92" s="158"/>
      <c r="L92" s="158"/>
      <c r="M92" s="158"/>
      <c r="N92" s="158"/>
      <c r="O92" s="158"/>
      <c r="P92" s="158"/>
      <c r="Q92" s="158"/>
      <c r="R92" s="158"/>
      <c r="S92" s="159">
        <v>0</v>
      </c>
    </row>
    <row r="93" spans="1:19" ht="15.75" customHeight="1" x14ac:dyDescent="0.25">
      <c r="C93" s="157"/>
      <c r="D93" s="157"/>
      <c r="E93" s="158"/>
      <c r="F93" s="158"/>
      <c r="G93" s="158"/>
      <c r="H93" s="158"/>
      <c r="I93" s="158"/>
      <c r="J93" s="158"/>
      <c r="K93" s="158"/>
      <c r="L93" s="158"/>
      <c r="M93" s="158"/>
      <c r="N93" s="158"/>
      <c r="O93" s="158"/>
      <c r="P93" s="158"/>
      <c r="Q93" s="158"/>
      <c r="R93" s="158"/>
      <c r="S93" s="159">
        <v>0</v>
      </c>
    </row>
    <row r="94" spans="1:19" ht="15.75" customHeight="1" x14ac:dyDescent="0.25">
      <c r="C94" s="157"/>
      <c r="D94" s="157"/>
      <c r="E94" s="158"/>
      <c r="F94" s="158"/>
      <c r="G94" s="158"/>
      <c r="H94" s="158"/>
      <c r="I94" s="158"/>
      <c r="J94" s="158"/>
      <c r="K94" s="158"/>
      <c r="L94" s="158"/>
      <c r="M94" s="158"/>
      <c r="N94" s="158"/>
      <c r="O94" s="158"/>
      <c r="P94" s="158"/>
      <c r="Q94" s="158"/>
      <c r="R94" s="158"/>
      <c r="S94" s="159">
        <v>0</v>
      </c>
    </row>
    <row r="95" spans="1:19" ht="15.75" customHeight="1" x14ac:dyDescent="0.25">
      <c r="C95" s="157"/>
      <c r="D95" s="157"/>
      <c r="E95" s="158"/>
      <c r="F95" s="158"/>
      <c r="G95" s="158"/>
      <c r="H95" s="158"/>
      <c r="I95" s="158"/>
      <c r="J95" s="158"/>
      <c r="K95" s="158"/>
      <c r="L95" s="158"/>
      <c r="M95" s="158"/>
      <c r="N95" s="158"/>
      <c r="O95" s="158"/>
      <c r="P95" s="158"/>
      <c r="Q95" s="158"/>
      <c r="R95" s="158"/>
      <c r="S95" s="159">
        <v>0</v>
      </c>
    </row>
    <row r="96" spans="1:19" ht="15.75" customHeight="1" x14ac:dyDescent="0.25">
      <c r="C96" s="157"/>
      <c r="D96" s="157"/>
      <c r="E96" s="158"/>
      <c r="F96" s="158"/>
      <c r="G96" s="158"/>
      <c r="H96" s="158"/>
      <c r="I96" s="158"/>
      <c r="J96" s="158"/>
      <c r="K96" s="158"/>
      <c r="L96" s="158"/>
      <c r="M96" s="158"/>
      <c r="N96" s="158"/>
      <c r="O96" s="158"/>
      <c r="P96" s="158"/>
      <c r="Q96" s="158"/>
      <c r="R96" s="158"/>
      <c r="S96" s="159">
        <v>0</v>
      </c>
    </row>
    <row r="97" spans="1:19" ht="15.75" customHeight="1" x14ac:dyDescent="0.25">
      <c r="C97" s="157"/>
      <c r="D97" s="157"/>
      <c r="E97" s="158"/>
      <c r="F97" s="158"/>
      <c r="G97" s="158"/>
      <c r="H97" s="158"/>
      <c r="I97" s="158"/>
      <c r="J97" s="158"/>
      <c r="K97" s="158"/>
      <c r="L97" s="158"/>
      <c r="M97" s="158"/>
      <c r="N97" s="158"/>
      <c r="O97" s="158"/>
      <c r="P97" s="158"/>
      <c r="Q97" s="158"/>
      <c r="R97" s="158"/>
      <c r="S97" s="159">
        <v>0</v>
      </c>
    </row>
    <row r="98" spans="1:19" ht="15.75" customHeight="1" x14ac:dyDescent="0.25">
      <c r="C98" s="157"/>
      <c r="D98" s="157"/>
      <c r="E98" s="158"/>
      <c r="F98" s="158"/>
      <c r="G98" s="158"/>
      <c r="H98" s="158"/>
      <c r="I98" s="158"/>
      <c r="J98" s="158"/>
      <c r="K98" s="158"/>
      <c r="L98" s="158"/>
      <c r="M98" s="158"/>
      <c r="N98" s="158"/>
      <c r="O98" s="158"/>
      <c r="P98" s="158"/>
      <c r="Q98" s="158"/>
      <c r="R98" s="158"/>
      <c r="S98" s="159">
        <v>0</v>
      </c>
    </row>
    <row r="99" spans="1:19" ht="15.75" customHeight="1" x14ac:dyDescent="0.25">
      <c r="A99" s="457" t="s">
        <v>135</v>
      </c>
      <c r="C99" s="157"/>
      <c r="D99" s="157"/>
      <c r="E99" s="158"/>
      <c r="F99" s="158"/>
      <c r="G99" s="158"/>
      <c r="H99" s="158"/>
      <c r="I99" s="158"/>
      <c r="J99" s="158"/>
      <c r="K99" s="158"/>
      <c r="L99" s="158"/>
      <c r="M99" s="158"/>
      <c r="N99" s="158"/>
      <c r="O99" s="158"/>
      <c r="P99" s="158"/>
      <c r="Q99" s="158"/>
      <c r="R99" s="158"/>
      <c r="S99" s="159">
        <v>0</v>
      </c>
    </row>
    <row r="100" spans="1:19" ht="15.75" customHeight="1" x14ac:dyDescent="0.25">
      <c r="A100" s="458"/>
      <c r="C100" s="157"/>
      <c r="D100" s="157"/>
      <c r="E100" s="158"/>
      <c r="F100" s="158"/>
      <c r="G100" s="158"/>
      <c r="H100" s="158"/>
      <c r="I100" s="158"/>
      <c r="J100" s="158"/>
      <c r="K100" s="158"/>
      <c r="L100" s="158"/>
      <c r="M100" s="158"/>
      <c r="N100" s="158"/>
      <c r="O100" s="158"/>
      <c r="P100" s="158"/>
      <c r="Q100" s="158"/>
      <c r="R100" s="158"/>
      <c r="S100" s="159">
        <v>0</v>
      </c>
    </row>
    <row r="101" spans="1:19" ht="15.75" customHeight="1" x14ac:dyDescent="0.25">
      <c r="A101" s="458"/>
      <c r="C101" s="157"/>
      <c r="D101" s="157"/>
      <c r="E101" s="158"/>
      <c r="F101" s="158"/>
      <c r="G101" s="158"/>
      <c r="H101" s="158"/>
      <c r="I101" s="158"/>
      <c r="J101" s="158"/>
      <c r="K101" s="158"/>
      <c r="L101" s="158"/>
      <c r="M101" s="158"/>
      <c r="N101" s="158"/>
      <c r="O101" s="158"/>
      <c r="P101" s="158"/>
      <c r="Q101" s="158"/>
      <c r="R101" s="158"/>
      <c r="S101" s="159">
        <v>0</v>
      </c>
    </row>
    <row r="102" spans="1:19" ht="15.75" customHeight="1" x14ac:dyDescent="0.25">
      <c r="A102" s="458"/>
      <c r="C102" s="157"/>
      <c r="D102" s="157"/>
      <c r="E102" s="158"/>
      <c r="F102" s="158"/>
      <c r="G102" s="158"/>
      <c r="H102" s="158"/>
      <c r="I102" s="158"/>
      <c r="J102" s="158"/>
      <c r="K102" s="158"/>
      <c r="L102" s="158"/>
      <c r="M102" s="158"/>
      <c r="N102" s="158"/>
      <c r="O102" s="158"/>
      <c r="P102" s="158"/>
      <c r="Q102" s="158"/>
      <c r="R102" s="158"/>
      <c r="S102" s="159">
        <v>0</v>
      </c>
    </row>
    <row r="103" spans="1:19" ht="15.75" customHeight="1" x14ac:dyDescent="0.25">
      <c r="A103" s="458"/>
      <c r="C103" s="157"/>
      <c r="D103" s="157"/>
      <c r="E103" s="158"/>
      <c r="F103" s="158"/>
      <c r="G103" s="158"/>
      <c r="H103" s="158"/>
      <c r="I103" s="158"/>
      <c r="J103" s="158"/>
      <c r="K103" s="158"/>
      <c r="L103" s="158"/>
      <c r="M103" s="158"/>
      <c r="N103" s="158"/>
      <c r="O103" s="158"/>
      <c r="P103" s="158"/>
      <c r="Q103" s="158"/>
      <c r="R103" s="158"/>
      <c r="S103" s="159">
        <v>0</v>
      </c>
    </row>
    <row r="104" spans="1:19" ht="15.75" customHeight="1" x14ac:dyDescent="0.25">
      <c r="A104" s="458"/>
      <c r="C104" s="157"/>
      <c r="D104" s="157"/>
      <c r="E104" s="158"/>
      <c r="F104" s="158"/>
      <c r="G104" s="158"/>
      <c r="H104" s="158"/>
      <c r="I104" s="158"/>
      <c r="J104" s="158"/>
      <c r="K104" s="158"/>
      <c r="L104" s="158"/>
      <c r="M104" s="158"/>
      <c r="N104" s="158"/>
      <c r="O104" s="158"/>
      <c r="P104" s="158"/>
      <c r="Q104" s="158"/>
      <c r="R104" s="158"/>
      <c r="S104" s="159">
        <v>0</v>
      </c>
    </row>
    <row r="105" spans="1:19" ht="15.75" customHeight="1" x14ac:dyDescent="0.25">
      <c r="A105" s="458"/>
      <c r="C105" s="157"/>
      <c r="D105" s="157"/>
      <c r="E105" s="158"/>
      <c r="F105" s="158"/>
      <c r="G105" s="158"/>
      <c r="H105" s="158"/>
      <c r="I105" s="158"/>
      <c r="J105" s="158"/>
      <c r="K105" s="158"/>
      <c r="L105" s="158"/>
      <c r="M105" s="158"/>
      <c r="N105" s="158"/>
      <c r="O105" s="158"/>
      <c r="P105" s="158"/>
      <c r="Q105" s="158"/>
      <c r="R105" s="158"/>
      <c r="S105" s="159">
        <v>0</v>
      </c>
    </row>
    <row r="106" spans="1:19" ht="15.75" customHeight="1" x14ac:dyDescent="0.25">
      <c r="A106" s="458"/>
      <c r="C106" s="157"/>
      <c r="D106" s="157"/>
      <c r="E106" s="158"/>
      <c r="F106" s="158"/>
      <c r="G106" s="158"/>
      <c r="H106" s="158"/>
      <c r="I106" s="158"/>
      <c r="J106" s="158"/>
      <c r="K106" s="158"/>
      <c r="L106" s="158"/>
      <c r="M106" s="158"/>
      <c r="N106" s="158"/>
      <c r="O106" s="158"/>
      <c r="P106" s="158"/>
      <c r="Q106" s="158"/>
      <c r="R106" s="158"/>
      <c r="S106" s="159">
        <v>0</v>
      </c>
    </row>
    <row r="107" spans="1:19" ht="15.75" customHeight="1" x14ac:dyDescent="0.25">
      <c r="A107" s="458"/>
      <c r="C107" s="157"/>
      <c r="D107" s="157"/>
      <c r="E107" s="158"/>
      <c r="F107" s="158"/>
      <c r="G107" s="158"/>
      <c r="H107" s="158"/>
      <c r="I107" s="158"/>
      <c r="J107" s="158"/>
      <c r="K107" s="158"/>
      <c r="L107" s="158"/>
      <c r="M107" s="158"/>
      <c r="N107" s="158"/>
      <c r="O107" s="158"/>
      <c r="P107" s="158"/>
      <c r="Q107" s="158"/>
      <c r="R107" s="158"/>
      <c r="S107" s="159">
        <v>0</v>
      </c>
    </row>
    <row r="108" spans="1:19" ht="15.75" customHeight="1" x14ac:dyDescent="0.25">
      <c r="A108" s="459"/>
      <c r="C108" s="157"/>
      <c r="D108" s="157"/>
      <c r="E108" s="158"/>
      <c r="F108" s="158"/>
      <c r="G108" s="158"/>
      <c r="H108" s="158"/>
      <c r="I108" s="158"/>
      <c r="J108" s="158"/>
      <c r="K108" s="158"/>
      <c r="L108" s="158"/>
      <c r="M108" s="158"/>
      <c r="N108" s="158"/>
      <c r="O108" s="158"/>
      <c r="P108" s="158"/>
      <c r="Q108" s="158"/>
      <c r="R108" s="158"/>
      <c r="S108" s="159">
        <v>0</v>
      </c>
    </row>
    <row r="109" spans="1:19" ht="15.75" customHeight="1" x14ac:dyDescent="0.25">
      <c r="C109" s="157"/>
      <c r="D109" s="157"/>
      <c r="E109" s="158"/>
      <c r="F109" s="158"/>
      <c r="G109" s="158"/>
      <c r="H109" s="158"/>
      <c r="I109" s="158"/>
      <c r="J109" s="158"/>
      <c r="K109" s="158"/>
      <c r="L109" s="158"/>
      <c r="M109" s="158"/>
      <c r="N109" s="158"/>
      <c r="O109" s="158"/>
      <c r="P109" s="158"/>
      <c r="Q109" s="158"/>
      <c r="R109" s="158"/>
      <c r="S109" s="159">
        <v>0</v>
      </c>
    </row>
    <row r="110" spans="1:19" ht="15.75" customHeight="1" x14ac:dyDescent="0.25">
      <c r="C110" s="157"/>
      <c r="D110" s="157"/>
      <c r="E110" s="158"/>
      <c r="F110" s="158"/>
      <c r="G110" s="158"/>
      <c r="H110" s="158"/>
      <c r="I110" s="158"/>
      <c r="J110" s="158"/>
      <c r="K110" s="158"/>
      <c r="L110" s="158"/>
      <c r="M110" s="158"/>
      <c r="N110" s="158"/>
      <c r="O110" s="158"/>
      <c r="P110" s="158"/>
      <c r="Q110" s="158"/>
      <c r="R110" s="158"/>
      <c r="S110" s="159">
        <v>0</v>
      </c>
    </row>
    <row r="111" spans="1:19" ht="15.75" customHeight="1" x14ac:dyDescent="0.25">
      <c r="C111" s="157"/>
      <c r="D111" s="157"/>
      <c r="E111" s="158"/>
      <c r="F111" s="158"/>
      <c r="G111" s="158"/>
      <c r="H111" s="158"/>
      <c r="I111" s="158"/>
      <c r="J111" s="158"/>
      <c r="K111" s="158"/>
      <c r="L111" s="158"/>
      <c r="M111" s="158"/>
      <c r="N111" s="158"/>
      <c r="O111" s="158"/>
      <c r="P111" s="158"/>
      <c r="Q111" s="158"/>
      <c r="R111" s="158"/>
      <c r="S111" s="159">
        <v>0</v>
      </c>
    </row>
    <row r="112" spans="1:19" ht="15.75" customHeight="1" x14ac:dyDescent="0.25">
      <c r="C112" s="157"/>
      <c r="D112" s="157"/>
      <c r="E112" s="158"/>
      <c r="F112" s="158"/>
      <c r="G112" s="158"/>
      <c r="H112" s="158"/>
      <c r="I112" s="158"/>
      <c r="J112" s="158"/>
      <c r="K112" s="158"/>
      <c r="L112" s="158"/>
      <c r="M112" s="158"/>
      <c r="N112" s="158"/>
      <c r="O112" s="158"/>
      <c r="P112" s="158"/>
      <c r="Q112" s="158"/>
      <c r="R112" s="158"/>
      <c r="S112" s="159">
        <v>0</v>
      </c>
    </row>
    <row r="113" spans="1:19" ht="15.75" customHeight="1" x14ac:dyDescent="0.25">
      <c r="C113" s="157"/>
      <c r="D113" s="157"/>
      <c r="E113" s="158"/>
      <c r="F113" s="158"/>
      <c r="G113" s="158"/>
      <c r="H113" s="158"/>
      <c r="I113" s="158"/>
      <c r="J113" s="158"/>
      <c r="K113" s="158"/>
      <c r="L113" s="158"/>
      <c r="M113" s="158"/>
      <c r="N113" s="158"/>
      <c r="O113" s="158"/>
      <c r="P113" s="158"/>
      <c r="Q113" s="158"/>
      <c r="R113" s="158"/>
      <c r="S113" s="159">
        <v>0</v>
      </c>
    </row>
    <row r="114" spans="1:19" ht="15.75" customHeight="1" x14ac:dyDescent="0.25">
      <c r="C114" s="157"/>
      <c r="D114" s="157"/>
      <c r="E114" s="158"/>
      <c r="F114" s="158"/>
      <c r="G114" s="158"/>
      <c r="H114" s="158"/>
      <c r="I114" s="158"/>
      <c r="J114" s="158"/>
      <c r="K114" s="158"/>
      <c r="L114" s="158"/>
      <c r="M114" s="158"/>
      <c r="N114" s="158"/>
      <c r="O114" s="158"/>
      <c r="P114" s="158"/>
      <c r="Q114" s="158"/>
      <c r="R114" s="158"/>
      <c r="S114" s="159">
        <v>0</v>
      </c>
    </row>
    <row r="115" spans="1:19" ht="15.75" customHeight="1" x14ac:dyDescent="0.25">
      <c r="C115" s="157"/>
      <c r="D115" s="157"/>
      <c r="E115" s="158"/>
      <c r="F115" s="158"/>
      <c r="G115" s="158"/>
      <c r="H115" s="158"/>
      <c r="I115" s="158"/>
      <c r="J115" s="158"/>
      <c r="K115" s="158"/>
      <c r="L115" s="158"/>
      <c r="M115" s="158"/>
      <c r="N115" s="158"/>
      <c r="O115" s="158"/>
      <c r="P115" s="158"/>
      <c r="Q115" s="158"/>
      <c r="R115" s="158"/>
      <c r="S115" s="159">
        <v>0</v>
      </c>
    </row>
    <row r="116" spans="1:19" ht="15.75" customHeight="1" x14ac:dyDescent="0.25">
      <c r="C116" s="157"/>
      <c r="D116" s="157"/>
      <c r="E116" s="158"/>
      <c r="F116" s="158"/>
      <c r="G116" s="158"/>
      <c r="H116" s="158"/>
      <c r="I116" s="158"/>
      <c r="J116" s="158"/>
      <c r="K116" s="158"/>
      <c r="L116" s="158"/>
      <c r="M116" s="158"/>
      <c r="N116" s="158"/>
      <c r="O116" s="158"/>
      <c r="P116" s="158"/>
      <c r="Q116" s="158"/>
      <c r="R116" s="158"/>
      <c r="S116" s="159">
        <v>0</v>
      </c>
    </row>
    <row r="117" spans="1:19" ht="15.75" customHeight="1" x14ac:dyDescent="0.25">
      <c r="C117" s="157"/>
      <c r="D117" s="157"/>
      <c r="E117" s="158"/>
      <c r="F117" s="158"/>
      <c r="G117" s="158"/>
      <c r="H117" s="158"/>
      <c r="I117" s="158"/>
      <c r="J117" s="158"/>
      <c r="K117" s="158"/>
      <c r="L117" s="158"/>
      <c r="M117" s="158"/>
      <c r="N117" s="158"/>
      <c r="O117" s="158"/>
      <c r="P117" s="158"/>
      <c r="Q117" s="158"/>
      <c r="R117" s="158"/>
      <c r="S117" s="159">
        <v>0</v>
      </c>
    </row>
    <row r="118" spans="1:19" ht="15.75" customHeight="1" x14ac:dyDescent="0.25">
      <c r="C118" s="157"/>
      <c r="D118" s="157"/>
      <c r="E118" s="158"/>
      <c r="F118" s="158"/>
      <c r="G118" s="158"/>
      <c r="H118" s="158"/>
      <c r="I118" s="158"/>
      <c r="J118" s="158"/>
      <c r="K118" s="158"/>
      <c r="L118" s="158"/>
      <c r="M118" s="158"/>
      <c r="N118" s="158"/>
      <c r="O118" s="158"/>
      <c r="P118" s="158"/>
      <c r="Q118" s="158"/>
      <c r="R118" s="158"/>
      <c r="S118" s="159">
        <v>0</v>
      </c>
    </row>
    <row r="119" spans="1:19" ht="15.75" customHeight="1" x14ac:dyDescent="0.25">
      <c r="C119" s="157"/>
      <c r="D119" s="157"/>
      <c r="E119" s="158"/>
      <c r="F119" s="158"/>
      <c r="G119" s="158"/>
      <c r="H119" s="158"/>
      <c r="I119" s="158"/>
      <c r="J119" s="158"/>
      <c r="K119" s="158"/>
      <c r="L119" s="158"/>
      <c r="M119" s="158"/>
      <c r="N119" s="158"/>
      <c r="O119" s="158"/>
      <c r="P119" s="158"/>
      <c r="Q119" s="158"/>
      <c r="R119" s="158"/>
      <c r="S119" s="159">
        <v>0</v>
      </c>
    </row>
    <row r="120" spans="1:19" ht="15.75" customHeight="1" x14ac:dyDescent="0.25">
      <c r="C120" s="157"/>
      <c r="D120" s="157"/>
      <c r="E120" s="158"/>
      <c r="F120" s="158"/>
      <c r="G120" s="158"/>
      <c r="H120" s="158"/>
      <c r="I120" s="158"/>
      <c r="J120" s="158"/>
      <c r="K120" s="158"/>
      <c r="L120" s="158"/>
      <c r="M120" s="158"/>
      <c r="N120" s="158"/>
      <c r="O120" s="158"/>
      <c r="P120" s="158"/>
      <c r="Q120" s="158"/>
      <c r="R120" s="158"/>
      <c r="S120" s="159">
        <v>0</v>
      </c>
    </row>
    <row r="121" spans="1:19" ht="15.75" customHeight="1" x14ac:dyDescent="0.25">
      <c r="C121" s="157"/>
      <c r="D121" s="157"/>
      <c r="E121" s="158"/>
      <c r="F121" s="158"/>
      <c r="G121" s="158"/>
      <c r="H121" s="158"/>
      <c r="I121" s="158"/>
      <c r="J121" s="158"/>
      <c r="K121" s="158"/>
      <c r="L121" s="158"/>
      <c r="M121" s="158"/>
      <c r="N121" s="158"/>
      <c r="O121" s="158"/>
      <c r="P121" s="158"/>
      <c r="Q121" s="158"/>
      <c r="R121" s="158"/>
      <c r="S121" s="159">
        <v>0</v>
      </c>
    </row>
    <row r="122" spans="1:19" ht="15.75" customHeight="1" x14ac:dyDescent="0.25">
      <c r="C122" s="157"/>
      <c r="D122" s="157"/>
      <c r="E122" s="158"/>
      <c r="F122" s="158"/>
      <c r="G122" s="158"/>
      <c r="H122" s="158"/>
      <c r="I122" s="158"/>
      <c r="J122" s="158"/>
      <c r="K122" s="158"/>
      <c r="L122" s="158"/>
      <c r="M122" s="158"/>
      <c r="N122" s="158"/>
      <c r="O122" s="158"/>
      <c r="P122" s="158"/>
      <c r="Q122" s="158"/>
      <c r="R122" s="158"/>
      <c r="S122" s="159">
        <v>0</v>
      </c>
    </row>
    <row r="123" spans="1:19" ht="15.75" customHeight="1" x14ac:dyDescent="0.25">
      <c r="C123" s="157"/>
      <c r="D123" s="157"/>
      <c r="E123" s="158"/>
      <c r="F123" s="158"/>
      <c r="G123" s="158"/>
      <c r="H123" s="158"/>
      <c r="I123" s="158"/>
      <c r="J123" s="158"/>
      <c r="K123" s="158"/>
      <c r="L123" s="158"/>
      <c r="M123" s="158"/>
      <c r="N123" s="158"/>
      <c r="O123" s="158"/>
      <c r="P123" s="158"/>
      <c r="Q123" s="158"/>
      <c r="R123" s="158"/>
      <c r="S123" s="159">
        <v>0</v>
      </c>
    </row>
    <row r="124" spans="1:19" ht="15.75" customHeight="1" x14ac:dyDescent="0.25">
      <c r="C124" s="157"/>
      <c r="D124" s="157"/>
      <c r="E124" s="158"/>
      <c r="F124" s="158"/>
      <c r="G124" s="158"/>
      <c r="H124" s="158"/>
      <c r="I124" s="158"/>
      <c r="J124" s="158"/>
      <c r="K124" s="158"/>
      <c r="L124" s="158"/>
      <c r="M124" s="158"/>
      <c r="N124" s="158"/>
      <c r="O124" s="158"/>
      <c r="P124" s="158"/>
      <c r="Q124" s="158"/>
      <c r="R124" s="158"/>
      <c r="S124" s="159">
        <v>0</v>
      </c>
    </row>
    <row r="125" spans="1:19" ht="15.75" customHeight="1" x14ac:dyDescent="0.2">
      <c r="E125" s="151"/>
      <c r="P125" s="586" t="s">
        <v>73</v>
      </c>
      <c r="Q125" s="586"/>
      <c r="R125" s="586"/>
      <c r="S125" s="578">
        <f>SUM(S7:S124)</f>
        <v>0</v>
      </c>
    </row>
    <row r="126" spans="1:19" ht="15.75" customHeight="1" thickBot="1" x14ac:dyDescent="0.3">
      <c r="A126" s="457" t="s">
        <v>135</v>
      </c>
      <c r="C126" s="44" t="s">
        <v>157</v>
      </c>
      <c r="D126" s="163"/>
      <c r="E126" s="164"/>
      <c r="F126" s="165"/>
      <c r="G126" s="164"/>
      <c r="H126" s="164"/>
      <c r="I126" s="164"/>
      <c r="J126" s="164"/>
      <c r="K126" s="164"/>
      <c r="L126" s="164"/>
      <c r="O126" s="164"/>
      <c r="P126" s="587"/>
      <c r="Q126" s="587"/>
      <c r="R126" s="587"/>
      <c r="S126" s="588"/>
    </row>
    <row r="127" spans="1:19" ht="15.75" customHeight="1" x14ac:dyDescent="0.2">
      <c r="A127" s="458"/>
      <c r="C127" s="166"/>
      <c r="D127" s="166"/>
      <c r="E127" s="166"/>
      <c r="F127" s="166"/>
      <c r="G127" s="166"/>
      <c r="H127" s="166"/>
      <c r="I127" s="166"/>
      <c r="J127" s="166"/>
      <c r="K127" s="166"/>
      <c r="L127" s="166"/>
      <c r="O127" s="166"/>
      <c r="P127" s="181"/>
      <c r="Q127" s="182"/>
      <c r="R127" s="583" t="s">
        <v>74</v>
      </c>
      <c r="S127" s="581"/>
    </row>
    <row r="128" spans="1:19" ht="15.75" customHeight="1" thickBot="1" x14ac:dyDescent="0.3">
      <c r="A128" s="458"/>
      <c r="C128" s="152"/>
      <c r="E128" s="151"/>
      <c r="G128" s="152"/>
      <c r="H128" s="152"/>
      <c r="I128" s="152"/>
      <c r="J128" s="152"/>
      <c r="K128" s="152"/>
      <c r="L128" s="152"/>
      <c r="M128" s="152"/>
      <c r="N128" s="152"/>
      <c r="O128" s="152"/>
      <c r="P128" s="183"/>
      <c r="Q128" s="584" t="s">
        <v>134</v>
      </c>
      <c r="R128" s="584"/>
      <c r="S128" s="576"/>
    </row>
    <row r="129" spans="1:1" ht="15.75" customHeight="1" x14ac:dyDescent="0.2">
      <c r="A129" s="458"/>
    </row>
    <row r="130" spans="1:1" ht="15.75" customHeight="1" x14ac:dyDescent="0.2">
      <c r="A130" s="458"/>
    </row>
    <row r="131" spans="1:1" x14ac:dyDescent="0.2">
      <c r="A131" s="458"/>
    </row>
    <row r="132" spans="1:1" x14ac:dyDescent="0.2">
      <c r="A132" s="458"/>
    </row>
    <row r="133" spans="1:1" x14ac:dyDescent="0.2">
      <c r="A133" s="458"/>
    </row>
    <row r="134" spans="1:1" x14ac:dyDescent="0.2">
      <c r="A134" s="458"/>
    </row>
    <row r="135" spans="1:1" x14ac:dyDescent="0.2">
      <c r="A135" s="459"/>
    </row>
  </sheetData>
  <sheetProtection algorithmName="SHA-512" hashValue="gnfrucpoMdRWUNtc6dZgSfTsFiGf4XcsgYF1ZRu/tQvVdDjzYVMrtKOBu0p8lbgjVLwS2LuMTW4UX4s5gHGD+Q==" saltValue="Q1KCjfjDNO+XhAc4AjIROA==" spinCount="100000" sheet="1" selectLockedCells="1"/>
  <mergeCells count="13">
    <mergeCell ref="A1:S1"/>
    <mergeCell ref="A2:S2"/>
    <mergeCell ref="E5:R5"/>
    <mergeCell ref="A47:A56"/>
    <mergeCell ref="D3:K3"/>
    <mergeCell ref="A19:A28"/>
    <mergeCell ref="A73:A82"/>
    <mergeCell ref="A99:A108"/>
    <mergeCell ref="A126:A135"/>
    <mergeCell ref="P125:R126"/>
    <mergeCell ref="S125:S126"/>
    <mergeCell ref="R127:S127"/>
    <mergeCell ref="Q128:S128"/>
  </mergeCells>
  <pageMargins left="0.25" right="0.25" top="0.5" bottom="0.5" header="0.3" footer="0.3"/>
  <pageSetup fitToHeight="0" orientation="landscape" r:id="rId1"/>
  <headerFooter>
    <oddHeader>&amp;L&amp;"Times New Roman,Regular"&amp;11 2019-2020 School Year&amp;R&amp;"Times New Roman,Regular"&amp;11Attachment CR7</oddHeader>
    <oddFooter>&amp;L&amp;"Times New Roman,Regular"&amp;11SFA Benefits&amp;C&amp;"Times New Roman,Regular"&amp;11Page &amp;P of &amp;N&amp;R&amp;"Times New Roman,Regular"&amp;11Revised October 31, 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Information</vt:lpstr>
      <vt:lpstr>CR1 - ADP</vt:lpstr>
      <vt:lpstr>CR2 - COST RESPONSIBILITY</vt:lpstr>
      <vt:lpstr>CR3 - POC</vt:lpstr>
      <vt:lpstr>CR4 - FSMC LABOR</vt:lpstr>
      <vt:lpstr>CR5 - FSMC BENEFITS</vt:lpstr>
      <vt:lpstr>CR6 - SFA LABOR</vt:lpstr>
      <vt:lpstr>CR6 - SFA LABOR - Extra Rows</vt:lpstr>
      <vt:lpstr>CR7 - SFA BENEFITS</vt:lpstr>
      <vt:lpstr>CR7 - SFA BENEFITS - Extra Rows</vt:lpstr>
      <vt:lpstr>CR8 - SITE LISTING</vt:lpstr>
      <vt:lpstr>CR9 - METHOD OF ADMIN FEES</vt:lpstr>
      <vt:lpstr>CR10 - GUARANTEE</vt:lpstr>
      <vt:lpstr>CR11 -EQUIPMENT &amp; PAYMENT TERM </vt:lpstr>
      <vt:lpstr>SFSP1 - POC</vt:lpstr>
      <vt:lpstr>CACFP1 - POC</vt:lpstr>
      <vt:lpstr>Reimbursement Rates</vt:lpstr>
      <vt:lpstr>'CR10 - GUARANTEE'!Print_Area</vt:lpstr>
      <vt:lpstr>'CR11 -EQUIPMENT &amp; PAYMENT TERM '!Print_Area</vt:lpstr>
      <vt:lpstr>'CR2 - COST RESPONSIBILITY'!Print_Area</vt:lpstr>
      <vt:lpstr>'CR3 - POC'!Print_Area</vt:lpstr>
      <vt:lpstr>'CR7 - SFA BENEFITS'!Print_Area</vt:lpstr>
      <vt:lpstr>'CR7 - SFA BENEFITS - Extra Rows'!Print_Area</vt:lpstr>
      <vt:lpstr>'CR8 - SITE LISTING'!Print_Area</vt:lpstr>
      <vt:lpstr>'CR9 - METHOD OF ADMIN FEES'!Print_Area</vt:lpstr>
      <vt:lpstr>'SFSP1 - POC'!Print_Area</vt:lpstr>
      <vt:lpstr>'CR10 - GUARANTEE'!Print_Titles</vt:lpstr>
      <vt:lpstr>'CR2 - COST RESPONSIBILITY'!Print_Titles</vt:lpstr>
      <vt:lpstr>'CR3 - POC'!Print_Titles</vt:lpstr>
      <vt:lpstr>'CR4 - FSMC LABOR'!Print_Titles</vt:lpstr>
      <vt:lpstr>'CR5 - FSMC BENEFITS'!Print_Titles</vt:lpstr>
      <vt:lpstr>'CR6 - SFA LABOR'!Print_Titles</vt:lpstr>
      <vt:lpstr>'CR6 - SFA LABOR - Extra Rows'!Print_Titles</vt:lpstr>
      <vt:lpstr>'CR7 - SFA BENEFITS'!Print_Titles</vt:lpstr>
      <vt:lpstr>'CR7 - SFA BENEFITS - Extra Rows'!Print_Titles</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JeSites</dc:creator>
  <cp:lastModifiedBy>Marie Wallace</cp:lastModifiedBy>
  <cp:lastPrinted>2019-02-19T20:47:23Z</cp:lastPrinted>
  <dcterms:created xsi:type="dcterms:W3CDTF">2004-11-15T21:17:08Z</dcterms:created>
  <dcterms:modified xsi:type="dcterms:W3CDTF">2019-02-20T07:40:39Z</dcterms:modified>
</cp:coreProperties>
</file>